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08" windowWidth="17496" windowHeight="7236" tabRatio="954"/>
  </bookViews>
  <sheets>
    <sheet name="Свод" sheetId="16" r:id="rId1"/>
    <sheet name="Группа Мл 1" sheetId="4" r:id="rId2"/>
    <sheet name="Граппа Мл 1_Итог" sheetId="3" r:id="rId3"/>
    <sheet name="Группа Мл 2" sheetId="14" r:id="rId4"/>
    <sheet name="Группа Мл 2_Итог" sheetId="15" r:id="rId5"/>
    <sheet name="Группа Подг 3" sheetId="12" r:id="rId6"/>
    <sheet name="Группа Подг 3_Итог" sheetId="13" r:id="rId7"/>
    <sheet name="Группа Ср 4" sheetId="9" r:id="rId8"/>
    <sheet name="Группа Ср 4_Итог" sheetId="10" r:id="rId9"/>
    <sheet name="Группа Подг 5" sheetId="7" r:id="rId10"/>
    <sheet name="Группа Подг 5_Итог" sheetId="8" r:id="rId11"/>
    <sheet name="Группа Старш 6" sheetId="5" r:id="rId12"/>
    <sheet name="Группа Старш 6 Итог" sheetId="6" r:id="rId13"/>
  </sheets>
  <externalReferences>
    <externalReference r:id="rId14"/>
  </externalReferences>
  <calcPr calcId="145621"/>
</workbook>
</file>

<file path=xl/calcChain.xml><?xml version="1.0" encoding="utf-8"?>
<calcChain xmlns="http://schemas.openxmlformats.org/spreadsheetml/2006/main">
  <c r="A1" i="6" l="1"/>
  <c r="B1" i="6"/>
  <c r="A2" i="6"/>
  <c r="A3" i="6"/>
  <c r="A4" i="6"/>
  <c r="A5" i="6"/>
  <c r="A6" i="6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1" i="5"/>
  <c r="B1" i="5"/>
  <c r="A2" i="5"/>
  <c r="A3" i="5"/>
  <c r="A4" i="5"/>
  <c r="A5" i="5"/>
  <c r="A6" i="5"/>
  <c r="A7" i="5"/>
  <c r="A8" i="5"/>
  <c r="A9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B31" i="5"/>
  <c r="C31" i="5"/>
  <c r="D31" i="5"/>
  <c r="E31" i="5"/>
  <c r="F31" i="5"/>
  <c r="G31" i="5"/>
  <c r="H31" i="5"/>
  <c r="I31" i="5"/>
  <c r="J31" i="5"/>
  <c r="K31" i="5"/>
  <c r="L31" i="5"/>
  <c r="M31" i="5"/>
  <c r="N31" i="5"/>
  <c r="O31" i="5"/>
  <c r="P31" i="5"/>
  <c r="Q31" i="5"/>
  <c r="R31" i="5"/>
  <c r="S31" i="5"/>
  <c r="T31" i="5"/>
  <c r="U31" i="5"/>
  <c r="V31" i="5"/>
  <c r="W31" i="5"/>
  <c r="X31" i="5"/>
  <c r="Y31" i="5"/>
  <c r="Z31" i="5"/>
  <c r="AA31" i="5"/>
  <c r="AB31" i="5"/>
  <c r="AC31" i="5"/>
  <c r="AD31" i="5"/>
  <c r="AE31" i="5"/>
  <c r="AF31" i="5"/>
  <c r="AG31" i="5"/>
  <c r="AI31" i="5"/>
  <c r="AJ31" i="5"/>
  <c r="AK31" i="5"/>
  <c r="AL31" i="5"/>
  <c r="AM31" i="5"/>
  <c r="AN31" i="5"/>
  <c r="AO31" i="5"/>
  <c r="AP31" i="5"/>
  <c r="AQ31" i="5"/>
  <c r="AR31" i="5"/>
  <c r="AS31" i="5"/>
  <c r="AT31" i="5"/>
  <c r="AU31" i="5"/>
  <c r="A32" i="5"/>
  <c r="B32" i="5"/>
  <c r="C32" i="5"/>
  <c r="D32" i="5"/>
  <c r="E32" i="5"/>
  <c r="F32" i="5"/>
  <c r="G32" i="5"/>
  <c r="H32" i="5"/>
  <c r="I32" i="5"/>
  <c r="J32" i="5"/>
  <c r="K32" i="5"/>
  <c r="L32" i="5"/>
  <c r="M32" i="5"/>
  <c r="N32" i="5"/>
  <c r="O32" i="5"/>
  <c r="P32" i="5"/>
  <c r="Q32" i="5"/>
  <c r="R32" i="5"/>
  <c r="S32" i="5"/>
  <c r="T32" i="5"/>
  <c r="U32" i="5"/>
  <c r="V32" i="5"/>
  <c r="W32" i="5"/>
  <c r="X32" i="5"/>
  <c r="Y32" i="5"/>
  <c r="Z32" i="5"/>
  <c r="AA32" i="5"/>
  <c r="AB32" i="5"/>
  <c r="AC32" i="5"/>
  <c r="AD32" i="5"/>
  <c r="AE32" i="5"/>
  <c r="AF32" i="5"/>
  <c r="AG32" i="5"/>
  <c r="AI32" i="5"/>
  <c r="AJ32" i="5"/>
  <c r="AK32" i="5"/>
  <c r="AL32" i="5"/>
  <c r="AM32" i="5"/>
  <c r="AN32" i="5"/>
  <c r="AO32" i="5"/>
  <c r="AP32" i="5"/>
  <c r="AQ32" i="5"/>
  <c r="AR32" i="5"/>
  <c r="AS32" i="5"/>
  <c r="AT32" i="5"/>
  <c r="AU32" i="5"/>
  <c r="A33" i="5"/>
  <c r="B33" i="5"/>
  <c r="C33" i="5"/>
  <c r="D33" i="5"/>
  <c r="E33" i="5"/>
  <c r="F33" i="5"/>
  <c r="G33" i="5"/>
  <c r="H33" i="5"/>
  <c r="I33" i="5"/>
  <c r="J33" i="5"/>
  <c r="K33" i="5"/>
  <c r="L33" i="5"/>
  <c r="M33" i="5"/>
  <c r="N33" i="5"/>
  <c r="O33" i="5"/>
  <c r="P33" i="5"/>
  <c r="Q33" i="5"/>
  <c r="R33" i="5"/>
  <c r="S33" i="5"/>
  <c r="T33" i="5"/>
  <c r="U33" i="5"/>
  <c r="V33" i="5"/>
  <c r="W33" i="5"/>
  <c r="X33" i="5"/>
  <c r="Y33" i="5"/>
  <c r="Z33" i="5"/>
  <c r="AA33" i="5"/>
  <c r="AB33" i="5"/>
  <c r="AC33" i="5"/>
  <c r="AD33" i="5"/>
  <c r="AE33" i="5"/>
  <c r="AF33" i="5"/>
  <c r="AG33" i="5"/>
  <c r="AI33" i="5"/>
  <c r="AJ33" i="5"/>
  <c r="AK33" i="5"/>
  <c r="AL33" i="5"/>
  <c r="AM33" i="5"/>
  <c r="AN33" i="5"/>
  <c r="AO33" i="5"/>
  <c r="AP33" i="5"/>
  <c r="AQ33" i="5"/>
  <c r="AR33" i="5"/>
  <c r="AS33" i="5"/>
  <c r="AT33" i="5"/>
  <c r="AU33" i="5"/>
  <c r="A34" i="5"/>
  <c r="B34" i="5"/>
  <c r="C34" i="5"/>
  <c r="D34" i="5"/>
  <c r="E34" i="5"/>
  <c r="F34" i="5"/>
  <c r="G34" i="5"/>
  <c r="H34" i="5"/>
  <c r="I34" i="5"/>
  <c r="J34" i="5"/>
  <c r="K34" i="5"/>
  <c r="L34" i="5"/>
  <c r="M34" i="5"/>
  <c r="N34" i="5"/>
  <c r="O34" i="5"/>
  <c r="P34" i="5"/>
  <c r="Q34" i="5"/>
  <c r="R34" i="5"/>
  <c r="S34" i="5"/>
  <c r="T34" i="5"/>
  <c r="U34" i="5"/>
  <c r="V34" i="5"/>
  <c r="W34" i="5"/>
  <c r="X34" i="5"/>
  <c r="Y34" i="5"/>
  <c r="Z34" i="5"/>
  <c r="AA34" i="5"/>
  <c r="AB34" i="5"/>
  <c r="AC34" i="5"/>
  <c r="AD34" i="5"/>
  <c r="AE34" i="5"/>
  <c r="AF34" i="5"/>
  <c r="AG34" i="5"/>
  <c r="AI34" i="5"/>
  <c r="AJ34" i="5"/>
  <c r="AK34" i="5"/>
  <c r="AL34" i="5"/>
  <c r="AM34" i="5"/>
  <c r="AN34" i="5"/>
  <c r="AO34" i="5"/>
  <c r="AP34" i="5"/>
  <c r="AQ34" i="5"/>
  <c r="AR34" i="5"/>
  <c r="AS34" i="5"/>
  <c r="AT34" i="5"/>
  <c r="AU34" i="5"/>
  <c r="A35" i="5"/>
  <c r="B35" i="5"/>
  <c r="C35" i="5"/>
  <c r="D35" i="5"/>
  <c r="E35" i="5"/>
  <c r="F35" i="5"/>
  <c r="G35" i="5"/>
  <c r="H35" i="5"/>
  <c r="I35" i="5"/>
  <c r="J35" i="5"/>
  <c r="K35" i="5"/>
  <c r="L35" i="5"/>
  <c r="M35" i="5"/>
  <c r="N35" i="5"/>
  <c r="O35" i="5"/>
  <c r="P35" i="5"/>
  <c r="Q35" i="5"/>
  <c r="R35" i="5"/>
  <c r="S35" i="5"/>
  <c r="T35" i="5"/>
  <c r="U35" i="5"/>
  <c r="V35" i="5"/>
  <c r="W35" i="5"/>
  <c r="X35" i="5"/>
  <c r="Y35" i="5"/>
  <c r="Z35" i="5"/>
  <c r="AA35" i="5"/>
  <c r="AB35" i="5"/>
  <c r="AC35" i="5"/>
  <c r="AD35" i="5"/>
  <c r="AE35" i="5"/>
  <c r="AF35" i="5"/>
  <c r="AG35" i="5"/>
  <c r="AI35" i="5"/>
  <c r="AJ35" i="5"/>
  <c r="AK35" i="5"/>
  <c r="AL35" i="5"/>
  <c r="AM35" i="5"/>
  <c r="AN35" i="5"/>
  <c r="AO35" i="5"/>
  <c r="AP35" i="5"/>
  <c r="AQ35" i="5"/>
  <c r="AR35" i="5"/>
  <c r="AS35" i="5"/>
  <c r="AT35" i="5"/>
  <c r="AU35" i="5"/>
  <c r="A36" i="5"/>
  <c r="B36" i="5"/>
  <c r="C36" i="5"/>
  <c r="D36" i="5"/>
  <c r="E36" i="5"/>
  <c r="F36" i="5"/>
  <c r="G36" i="5"/>
  <c r="H36" i="5"/>
  <c r="I36" i="5"/>
  <c r="J36" i="5"/>
  <c r="K36" i="5"/>
  <c r="L36" i="5"/>
  <c r="M36" i="5"/>
  <c r="N36" i="5"/>
  <c r="O36" i="5"/>
  <c r="P36" i="5"/>
  <c r="Q36" i="5"/>
  <c r="R36" i="5"/>
  <c r="S36" i="5"/>
  <c r="T36" i="5"/>
  <c r="U36" i="5"/>
  <c r="V36" i="5"/>
  <c r="W36" i="5"/>
  <c r="X36" i="5"/>
  <c r="Y36" i="5"/>
  <c r="Z36" i="5"/>
  <c r="AA36" i="5"/>
  <c r="AB36" i="5"/>
  <c r="AC36" i="5"/>
  <c r="AD36" i="5"/>
  <c r="AE36" i="5"/>
  <c r="AF36" i="5"/>
  <c r="AG36" i="5"/>
  <c r="AI36" i="5"/>
  <c r="AJ36" i="5"/>
  <c r="AK36" i="5"/>
  <c r="AL36" i="5"/>
  <c r="AM36" i="5"/>
  <c r="AN36" i="5"/>
  <c r="AO36" i="5"/>
  <c r="AP36" i="5"/>
  <c r="AQ36" i="5"/>
  <c r="AR36" i="5"/>
  <c r="AS36" i="5"/>
  <c r="AT36" i="5"/>
  <c r="AU36" i="5"/>
  <c r="A37" i="5"/>
  <c r="B37" i="5"/>
  <c r="C37" i="5"/>
  <c r="D37" i="5"/>
  <c r="E37" i="5"/>
  <c r="F37" i="5"/>
  <c r="G37" i="5"/>
  <c r="H37" i="5"/>
  <c r="I37" i="5"/>
  <c r="J37" i="5"/>
  <c r="K37" i="5"/>
  <c r="L37" i="5"/>
  <c r="M37" i="5"/>
  <c r="N37" i="5"/>
  <c r="O37" i="5"/>
  <c r="P37" i="5"/>
  <c r="Q37" i="5"/>
  <c r="R37" i="5"/>
  <c r="S37" i="5"/>
  <c r="T37" i="5"/>
  <c r="U37" i="5"/>
  <c r="V37" i="5"/>
  <c r="W37" i="5"/>
  <c r="X37" i="5"/>
  <c r="Y37" i="5"/>
  <c r="Z37" i="5"/>
  <c r="AA37" i="5"/>
  <c r="AB37" i="5"/>
  <c r="AC37" i="5"/>
  <c r="AD37" i="5"/>
  <c r="AE37" i="5"/>
  <c r="AF37" i="5"/>
  <c r="AG37" i="5"/>
  <c r="AI37" i="5"/>
  <c r="AJ37" i="5"/>
  <c r="AK37" i="5"/>
  <c r="AL37" i="5"/>
  <c r="AM37" i="5"/>
  <c r="AN37" i="5"/>
  <c r="AO37" i="5"/>
  <c r="AP37" i="5"/>
  <c r="AQ37" i="5"/>
  <c r="AR37" i="5"/>
  <c r="AS37" i="5"/>
  <c r="AT37" i="5"/>
  <c r="AU37" i="5"/>
  <c r="A38" i="5"/>
  <c r="B38" i="5"/>
  <c r="C38" i="5"/>
  <c r="D38" i="5"/>
  <c r="E38" i="5"/>
  <c r="F38" i="5"/>
  <c r="G38" i="5"/>
  <c r="H38" i="5"/>
  <c r="I38" i="5"/>
  <c r="J38" i="5"/>
  <c r="K38" i="5"/>
  <c r="L38" i="5"/>
  <c r="M38" i="5"/>
  <c r="N38" i="5"/>
  <c r="O38" i="5"/>
  <c r="P38" i="5"/>
  <c r="Q38" i="5"/>
  <c r="R38" i="5"/>
  <c r="S38" i="5"/>
  <c r="T38" i="5"/>
  <c r="U38" i="5"/>
  <c r="V38" i="5"/>
  <c r="W38" i="5"/>
  <c r="X38" i="5"/>
  <c r="Y38" i="5"/>
  <c r="Z38" i="5"/>
  <c r="AA38" i="5"/>
  <c r="AB38" i="5"/>
  <c r="AC38" i="5"/>
  <c r="AD38" i="5"/>
  <c r="AE38" i="5"/>
  <c r="AF38" i="5"/>
  <c r="AG38" i="5"/>
  <c r="AI38" i="5"/>
  <c r="AJ38" i="5"/>
  <c r="AK38" i="5"/>
  <c r="AL38" i="5"/>
  <c r="AM38" i="5"/>
  <c r="AN38" i="5"/>
  <c r="AO38" i="5"/>
  <c r="AP38" i="5"/>
  <c r="AQ38" i="5"/>
  <c r="AR38" i="5"/>
  <c r="AS38" i="5"/>
  <c r="AT38" i="5"/>
  <c r="AU38" i="5"/>
  <c r="A39" i="5"/>
  <c r="B39" i="5"/>
  <c r="O39" i="5"/>
  <c r="AS39" i="5"/>
  <c r="A40" i="5"/>
  <c r="B40" i="5"/>
  <c r="O40" i="5"/>
  <c r="AS40" i="5"/>
  <c r="A41" i="5"/>
  <c r="B41" i="5"/>
  <c r="O41" i="5"/>
  <c r="AS41" i="5"/>
  <c r="F6" i="16" l="1"/>
  <c r="D6" i="16"/>
  <c r="D10" i="16" l="1"/>
  <c r="B10" i="16"/>
  <c r="C10" i="16" s="1"/>
  <c r="F10" i="16"/>
  <c r="F9" i="16"/>
  <c r="B9" i="16"/>
  <c r="D9" i="16"/>
  <c r="F8" i="16"/>
  <c r="D8" i="16"/>
  <c r="B8" i="16"/>
  <c r="C8" i="16" s="1"/>
  <c r="B7" i="16"/>
  <c r="B6" i="16"/>
  <c r="C6" i="16" s="1"/>
  <c r="C9" i="16" l="1"/>
  <c r="G10" i="16"/>
  <c r="E10" i="16"/>
  <c r="G9" i="16"/>
  <c r="E9" i="16"/>
  <c r="G8" i="16"/>
  <c r="E8" i="16"/>
  <c r="F7" i="16"/>
  <c r="D7" i="16"/>
  <c r="G6" i="16"/>
  <c r="E6" i="16"/>
  <c r="E7" i="16" l="1"/>
  <c r="G7" i="16"/>
  <c r="C7" i="16"/>
  <c r="D5" i="16"/>
  <c r="C5" i="16" s="1"/>
  <c r="F5" i="16"/>
  <c r="B11" i="16"/>
  <c r="D11" i="16" l="1"/>
  <c r="E5" i="16"/>
  <c r="G5" i="16"/>
  <c r="F11" i="16"/>
  <c r="G11" i="16" l="1"/>
  <c r="E11" i="16"/>
  <c r="C11" i="16"/>
</calcChain>
</file>

<file path=xl/sharedStrings.xml><?xml version="1.0" encoding="utf-8"?>
<sst xmlns="http://schemas.openxmlformats.org/spreadsheetml/2006/main" count="519" uniqueCount="162">
  <si>
    <t>кол-во детей принявших участие</t>
  </si>
  <si>
    <t>сформирован</t>
  </si>
  <si>
    <t>в стадии формирования</t>
  </si>
  <si>
    <t>не сформирован</t>
  </si>
  <si>
    <t>итог</t>
  </si>
  <si>
    <t>№</t>
  </si>
  <si>
    <t>Фамилия, имя воспитанника</t>
  </si>
  <si>
    <t>малые фольклорные жанры;</t>
  </si>
  <si>
    <t>владеет первоначальными представлениями о себе, составе членов своей семьи, знает адрес совместного проживания, свое имя и фамилию, имена близких родственников, уважительно к ним относится;</t>
  </si>
  <si>
    <t>испытывает потребность в общении со взрослым как источником разнообразной информации о природном и социальном мире, событиях в детском саду, родном городе (селе);</t>
  </si>
  <si>
    <t>свободно владеет родным языком, инициативен в общении, участвует в диалоге со сверстниками и взрослыми, выражает свои чувства, желания;</t>
  </si>
  <si>
    <t>самостоятельно здоровается, прощается, благодарит за угощение в зависимости от национальности собеседника;</t>
  </si>
  <si>
    <t>в самодеятельной игре самостоятельно организует предметно-игровую среду, отражающую быт татарского и русского народов: подбирает предметы ряженья (национальный костюм, ювелирные украшения и др.), использует предметы быта (корзина, полотенце, скатерть и др.), посуду (деревянная ложка, самовар и др.), предметы-заместители:</t>
  </si>
  <si>
    <t>ориентируется в ближайшем окружении (основных объектах городской или поселковой инфраструктуры), имеет представления о предметах ближайшего окружения, их назначении;</t>
  </si>
  <si>
    <t>владеет первоначальными представлениями о некоторых атрибутах национальной культуры (жилище, предметы быта, национальная кухня, одежда, посуда, национальные праздники, музыкальные инструменты, малые формы фольклора);</t>
  </si>
  <si>
    <t>называет свой родной город (село, поселок), улицу, на которой живет;</t>
  </si>
  <si>
    <t>интересуется объектами и явлениями живой и неживой природы родного края, проявляет к ним бережное отношение;</t>
  </si>
  <si>
    <t>имеет представление о сезонных изменениях в природе, домашних и диких животных;</t>
  </si>
  <si>
    <t>ориентируется в транспортных средствах своей местности, знает основные правила поведения на дорогах и улицах города;</t>
  </si>
  <si>
    <t>имеет представление о труде родителей, может назвать несколько профессий;</t>
  </si>
  <si>
    <t>свободно владеет родным языком;</t>
  </si>
  <si>
    <t>инициативен в общении со взрослыми, поддерживает тему разговора, отвечает на вопросы;</t>
  </si>
  <si>
    <t>проявляет положительные эмоции при слушании татарских народных сказок, литературных произведений татарских писателей и поэтов;</t>
  </si>
  <si>
    <t>проявляет интерес к книгам, иллюстративному материалу, узнает героев  литературных произведений, называет их;</t>
  </si>
  <si>
    <t xml:space="preserve">по собственной инициативе запоминает и воспроизводит небольшие стихи, </t>
  </si>
  <si>
    <t>проявляет интерес к кукле в национальном татарском костюме;</t>
  </si>
  <si>
    <t>с удовольствием слушает игру на народных музыкальных инструментах, эмоционально отзывается на музыкальные произведения татарских композиторов, народные песни;</t>
  </si>
  <si>
    <t>включается в этюды-драматизации, обыгрывание потешек, исполнение плясок, участвует в праздниках;</t>
  </si>
  <si>
    <t>отражает полученные впечатления в специально организованной деятельности: игровой, изобразительной, музыкальной и др.;</t>
  </si>
  <si>
    <t>старается соблюдать правила личной гигиены;</t>
  </si>
  <si>
    <t>старается осваивать и соблюдать правила в татарских народных играх</t>
  </si>
  <si>
    <t>ребенок способен к принятию собственных решений, опираясь на свои знания и умения в различных видах деятельности.</t>
  </si>
  <si>
    <t>Обладает начальными знаниями о себе, о природном и социальном мире, в котором он живет; знаком с произведениями детской литературы, обладает элементарными представлениями из области живой природы, естествознания, математики, истории и т.п.</t>
  </si>
  <si>
    <t xml:space="preserve">Ребенок проявляет любознательность, задает вопросы взрослым и сверстникам, интересуется причинно-следственными связями, пытается самостоятельно придумывать объяснения явлениям природы и поступкам людей; склонен наблюдать, экспериментировать. </t>
  </si>
  <si>
    <t>Ребенок способен к волевым усилиям, может следовать социальным нормам поведения и правилам в разных видах деятельности, во взаимоотношениях со взрослыми и сверстниками, может соблюдать правила безопасного поведения и личной гигиены.</t>
  </si>
  <si>
    <t xml:space="preserve"> У ребенка развита крупная и мелкая моторика; он подвижен, вынослив, владеет основными движениями, может контролировать свои движения и управлять ими.</t>
  </si>
  <si>
    <t>с удовольствием участвует в национальных подвижных играх, играх-состязаниях.</t>
  </si>
  <si>
    <t>подвижен, владеет основными движениями, старается контролировать свои движения, управлять ими;</t>
  </si>
  <si>
    <t>имеет представление о некоторых летних видах спорта, спортивных комплексах, построенных к XXVII Всемирной летней Универсиаде 2013 г.;</t>
  </si>
  <si>
    <t>имеет начальное представление о своем теле и своих физических возможностях;</t>
  </si>
  <si>
    <t>имеет представление о ценностях здорового образа жизни;</t>
  </si>
  <si>
    <t>по собственной инициативе и по инициативе взрослого использует полученную информацию в разных видах деятельности (игровой, коммуникативной,  познавательно-исследовательской) а также в разных видах активности (восприятие художественной литературы и фольклора, музыкальная, изобразительная, конструирование и др.):</t>
  </si>
  <si>
    <t>исполняет татарские песни, танцы, с удовольствием участвует в татарских народных праздниках, водит хороводы;</t>
  </si>
  <si>
    <t>узнает звучание Государственного гимна Республики Татарстан, пытается подпевать;</t>
  </si>
  <si>
    <t>с удовольствием слушает народную музыку, музыкальные произведения татарских композиторов, эмоционально на них отзывается;</t>
  </si>
  <si>
    <t>в аппликации, лепке, рисовании  отражает сюжеты по мотивам татарских народных сказок;</t>
  </si>
  <si>
    <t>владеет техникой рельефного изображения, способами обрывной и объемной аппликации для украшения предметов быта в национальном колорите;</t>
  </si>
  <si>
    <t>определяет элементы татарского национального орнамента, владеет техникой рисования декоративной росписи, использует элементы национального орнамента на силуэтах одежды, обуви, головных уборов;</t>
  </si>
  <si>
    <t>имеет представление о некоторых архитектурных сооружениях родного города (районного центра, поселка, села);</t>
  </si>
  <si>
    <t>знает об особенностях русского национального костюма;</t>
  </si>
  <si>
    <t>проявляет интерес к выдающимся произведениям изобразительного искусства Республики Татарстан;</t>
  </si>
  <si>
    <t xml:space="preserve"> проявляет интерес к перспективам своего речевого развития;</t>
  </si>
  <si>
    <t>доступным языком фольклорных произведений умеет рассказывать татарские народные сказки, уместно использовать загадки, пословицы, поговорки;</t>
  </si>
  <si>
    <t>стремится к достижению результата, заданного дидактической (лексической) игрой;</t>
  </si>
  <si>
    <t>проявляет речевую активность в естественной ситуации общения;</t>
  </si>
  <si>
    <t>способен вступить в диалог на татарском языке со взрослым и сверстниками;</t>
  </si>
  <si>
    <t>отвечает на вопросы двух-трехсловными предложениями как эквивалент целого высказывания, строит фразы из 2-4 слов на татарском языке;</t>
  </si>
  <si>
    <t>проявляет устойчивый интерес к обучению татарскому языкау;</t>
  </si>
  <si>
    <t>владеет лексическим объемом, предусмотренным УМК «Татарча сөйләшәбез», не менее 142 слов, правильно их произносит;</t>
  </si>
  <si>
    <t>выбирает сюжетную картинку, описанную на татрском языке;</t>
  </si>
  <si>
    <t>понимает обращенную речь в виде короткого текста (в рамках предусмотренного УМК «Татарча сөйләшәбез» образовательного материала);</t>
  </si>
  <si>
    <t>ориентируется в транспортных средствах своей местности и их маршрутах, понимает смысл общепринятых символических обозначений, соблюдает правила безопасности на улице и в общественном транспорте;</t>
  </si>
  <si>
    <t>имеет представление о профессиональной деятельности работников сельского хозяйства и перерабатывающей промышленности, может назвать несколько профессий;</t>
  </si>
  <si>
    <t>с интересом слушает о жизни и творчестве выдающихся деятелей литературы и искусства, может их назвать;</t>
  </si>
  <si>
    <t>проявляет интерес, симпатию и уважение по отношению к культуре представителей других национальностей, стремится к общению с ними;</t>
  </si>
  <si>
    <t>проявляет любознательность к атрибутам национальной культуры (жилище, предметы быта, национальная кухня, одежда, посуда,  национальные праздники, музыкальные инструменты, малые формы фольклора), задает вопросы;</t>
  </si>
  <si>
    <t>имеет первоначальные представления о культурных достояниях, основных исторических событиях, достопримечательностях, интересуется происхождением названий улиц  родного города (села);</t>
  </si>
  <si>
    <t>имеет представление о станциях метрополитена города Казани, об их отличительных особенностях, происхождении названий;</t>
  </si>
  <si>
    <t>узнает и называет символику республики, ее столицы;</t>
  </si>
  <si>
    <t>имеет представление о городе Казани как столице республики,  столице  всех татар мира;</t>
  </si>
  <si>
    <t>имеет навыки рационального природопользования (не рвать лекарственные травы с корнями, содержать в чистоте водохранилища и т.д.);</t>
  </si>
  <si>
    <t>интересуется объектами и явлениями живой и неживой природы родного края, имеет некоторые представления об их взаимосвязях, сезонных изменениях, проявляет бережное отношение к окружающей природе;</t>
  </si>
  <si>
    <t>приобрел первоначальные навыки татарской устной речи, в диалоге выражает свои чувства и намерения с помощью речевых и неречевых средств, владеет формами вежливости;</t>
  </si>
  <si>
    <t>проявляет интерес и уважение к культуре, традициям, обычаям и нравам людей, говорящих на татарском языке, потребность в общении со взрослыми и детьми при ограниченном владении татарским языком;</t>
  </si>
  <si>
    <t>свободно владеет родным языком, использует речь для выражения своих мыслей, чувств и желаний, построения речевого высказывания в ситуации общения, свободно участвует в диалоге со сверстниками и взрослыми, способен договариваться;</t>
  </si>
  <si>
    <t xml:space="preserve"> испытывает потребность в общении со взрослым как источником разнообразной информации о природном и социальном мире, событиях в родном городе (селе), республике, регионах страны;</t>
  </si>
  <si>
    <t>проявляет интерес к семейным делам, стремится к совместному обсуждению предстоящих дел;</t>
  </si>
  <si>
    <t>адекватно идентифицирует себя с представителями своей семьи, пола, национальности, имеет представление о социальных функциях членов семьи, близких и дальних родственниках, их родственных связях;</t>
  </si>
  <si>
    <t>подвижен, вынослив, владеет основными движениями, может контролировать свои движения и управлять ими.</t>
  </si>
  <si>
    <t>с удовольствием участвует в национальных играх-состязаниях, празднике «Сабантуй»;</t>
  </si>
  <si>
    <t xml:space="preserve">имеет представление о некоторых видах спорта, в том числе о национальном виде спорта – «борьба на поясах» (кэряш); </t>
  </si>
  <si>
    <t>имеет представление о своем теле и своих физических возможностях;</t>
  </si>
  <si>
    <t>имеет представление о здоровом питании, ценностях здорового образа жизни;</t>
  </si>
  <si>
    <t>красиво исполняет татарские песни, танцы, танцы народов Поволжья, с удовольствием участвует в татарских народных праздниках;</t>
  </si>
  <si>
    <t>узнает звучание Государственного гимна Российской Федерации, старается подпевать;</t>
  </si>
  <si>
    <t>с удовольствием слушает вокальную, инструментальную, оркестровую музыку, написанную татарскими композиторами;</t>
  </si>
  <si>
    <t>применяет технику рельефного изображения для изготовления национального декора, технику симметричного, силуэтного, многослойного, ажурного вырезывания для украшения предметов в национальном колорите;</t>
  </si>
  <si>
    <t>владеет способами рисования симметричного («древо жизни») и асимметричного букета;</t>
  </si>
  <si>
    <t>имеет представление об архитектурных сооружениях родного города (районного центра, поселка, села);</t>
  </si>
  <si>
    <t xml:space="preserve">проявляет интерес к живописным, скульптурным, музыкальным и др. средствам искусства деятелей культуры Республики Татарстан; </t>
  </si>
  <si>
    <t>осознает роль человека в развитии национальной культуры, проявляет любознательность к элементам культуры как к результатам человеческого труда, предвосхищает свое возможное участие в обогащении (преумножении) культурного наследия;</t>
  </si>
  <si>
    <t>проявляет устойчивый интерес к литературному наследию татарского народа, отдает предпочтение к его использованию в специфически детских видах деятельности, в повседневном общении, на конкурсах:</t>
  </si>
  <si>
    <t>мотивирован к дальнейшему, более осознанному изучению татарского языка;</t>
  </si>
  <si>
    <t>в реальной языковой среде достигает коммуникативной цели при ограниченном владении татарским языком;</t>
  </si>
  <si>
    <t>ориентируется в ситуации общения и самостоятельно находит речевое решение в новых условиях, выбирая для этого соответствующие слова и грамматические средства;</t>
  </si>
  <si>
    <t>достигает результата, заданного дидактической (лексической) игрой;</t>
  </si>
  <si>
    <t xml:space="preserve"> осуществляет перевод предложений с русского языка  на татарский; </t>
  </si>
  <si>
    <t>рассказывает о себе на татарском языке (как зовут, сколько лет, где живет, какая семья);</t>
  </si>
  <si>
    <t>участвует в диалоге, поддерживает тему разговора на татарском языке;</t>
  </si>
  <si>
    <t xml:space="preserve"> проявляет систему устойчивых интересов к познанию татарского языка;</t>
  </si>
  <si>
    <t>владеет лексическим объемом, предусмотренным УМК «Татарча сөйләшәбез», не менее 167 слов, правильно их произносит;</t>
  </si>
  <si>
    <t>понимает обращенную речь (в рамках предусмотренного УМК «Татарча сөйләшәбез» образовательного материала);</t>
  </si>
  <si>
    <t>владеет способами безопасного поведения, принятыми в нравственно-этической, национальной, правовой культуре, осознанно их выполняет;</t>
  </si>
  <si>
    <t>с благодарностью и уважением относится к участникам Великой Отечественной войны, знает о подвигах героев войны;</t>
  </si>
  <si>
    <t>с интересом слушает о жизни и творчестве деятелей музыкального и театрального искусства, выдающихся деятелей науки, может их назвать, с уважением к ним относится;</t>
  </si>
  <si>
    <t>проявляет любознательность в вопросах истории Республики Татарстан и основных достопримечательностях её столицы;</t>
  </si>
  <si>
    <t>имеет представления о своем крае как части России, об истории родного города, о знаменитых людях, проживающих в нем, основных достопримечательностях, традициях, труде людей;</t>
  </si>
  <si>
    <t>осознает взаимосвязь культур татарского и русского народов;</t>
  </si>
  <si>
    <t xml:space="preserve">узнает и называет символику государства (флаг, герб, гимн); </t>
  </si>
  <si>
    <t xml:space="preserve"> имеет представление о России как своей стране;</t>
  </si>
  <si>
    <t>интересуется обитателями государственных заповедников, занесенными в Красную книгу РТ, обитателями рек и озер республики, осознает необходимость природоохранительной деятельности;</t>
  </si>
  <si>
    <t>имеет первоначальные представления о культурных достояниях, основных исторических событиях, достопримечательностях, символике крупных городов региона, интересуется происхождением их названий;</t>
  </si>
  <si>
    <t>ярко выражает интерес и уважение по отношению к культуре представителей других национальностей, стремится к общению с ними;</t>
  </si>
  <si>
    <t>имеет представления об отдельных элементах культуры народов Поволжья (язык, одежда, искусство, обычаи, национальная кухня, игры, игрушки), о национальных и этнических различиях между людьми;</t>
  </si>
  <si>
    <t>проявляет коммуникативные способности: понимает речь, «вживается» в коммуникативную ситуацию, учитывая социальную роль собеседника, общается на татарском языке;</t>
  </si>
  <si>
    <t>расширяет круг общения с людьми, владеющими двумя государственными языками, поддерживает тему разговора, умеет выслушать, отозваться на предложение, попросить о помощи, заявить о своих потребностях и т.д.;</t>
  </si>
  <si>
    <t>испытывает потребность в общении со взрослым как источником разнообразной информации о природном и социальном мире, о всемирных событиях, событиях в стране, республике, родном городе (районном центре, селе);</t>
  </si>
  <si>
    <t>положительно относится к окружающим, проявляет уважительное отношение к людям (независимо от их социального происхождения, расовой принадлежности, языка, вероисповедания, пола и возраста), уважение к чувствам, мнениям, желаниям, взглядам других людей, умеет аргументировать несогласие, убеждать и т.д.  Объясняет значение позитивного общения, сотрудничества с людьми разных стран и этносов;</t>
  </si>
  <si>
    <t xml:space="preserve"> старается общаться с членами семьи на татарском языке;</t>
  </si>
  <si>
    <t>выполняет правила, принятые в семье, поддерживает семейные традиции, с удовольствием участвует в семейных торжествах, праздниках, общих обсуждениях предстоящих дел, расходов;</t>
  </si>
  <si>
    <t>интересуется историей и культурой своей семьи;</t>
  </si>
  <si>
    <t xml:space="preserve">                                          </t>
  </si>
  <si>
    <t>выполняет правила, принятые в семье, поддерживает семейные традиции, с удовольствием участвует в семейных торжествах, праздниках, общих обсуждениях предстоящих дел, расходов; старается общаться с членами семьи на татарском языке;</t>
  </si>
  <si>
    <t>соблюдает правила в татарских народных играх.</t>
  </si>
  <si>
    <t>имеет начальные представления о ценностях здорового образа жизни;</t>
  </si>
  <si>
    <t>соблюдает правила личной гигиены;</t>
  </si>
  <si>
    <t>с удовольствием участвует в татарских народных праздниках, исполняет татарские песни, танцы;</t>
  </si>
  <si>
    <t>с удовольствием слушает игру на народных музыкальных инструментах,  эмоционально отзывается на музыкальные произведения татарских композиторов, народные песни;</t>
  </si>
  <si>
    <t>имеет представление о цветочно-растительных мотивах татарского орнамента, владеет элементарной техникой рисования декоративной росписи, использует элементы национального орнамента в самостоятельной творческой деятельности;</t>
  </si>
  <si>
    <t>отличает татарский национальный костюм от костюмов других народов;</t>
  </si>
  <si>
    <t>проявляет сопереживание, сочувствие по отношению к героям татарских народных сказок, ориентируется на них в оценке своего поведения и  поведения сверстников;</t>
  </si>
  <si>
    <t>владеет формами вежливости, принятыми для выражения благодарности, используя соотвествующие слова татарского языка;</t>
  </si>
  <si>
    <t>включается в диалог, понимает речь собеседника, высказывается простыми предложениями на татарском языке;</t>
  </si>
  <si>
    <t>владеет лексическим объемом, предусмотренным УМК «Татарча сөйләшәбез», не менее 62 слов;</t>
  </si>
  <si>
    <t>безошибочно выбирает предмет, картинку, описанную на татарском языке;</t>
  </si>
  <si>
    <t>проявляет устойчивый интерес к обучению татарскому языку;</t>
  </si>
  <si>
    <t>понимает обращенную речь в виде отдельного предложения (в рамках предусмотренного УМК «Татарча сөйләшәбез» «Учимся говорить по-татарски» образовательного материала);</t>
  </si>
  <si>
    <t>осторожен, предусмотрителен в незнакомой обстановке, избегает травм (не идет на контакт с незнакомым человеком, учитывает непредсказуемость поведения животных и др.);</t>
  </si>
  <si>
    <t>имеет представление о профессиональной деятельности взрослых, может назвать несколько профессий;</t>
  </si>
  <si>
    <t>имеет представления о метрополитене, об отличительных особенностях станции «ПлощадьТукая»  в городе Казани;</t>
  </si>
  <si>
    <t>ориентируется в транспортных средствах своей местности, знает места остановок, их названия, понимает смысл общепринятых символических обозначений;</t>
  </si>
  <si>
    <t>интересуется объектами и явлениями живой и неживой природы родного края, имеет некоторые представления об их взаимосвязях, сезонных изменениях;</t>
  </si>
  <si>
    <t>проявляет интерес к некоторым элементам национальной культуры (жилище, предметы быта, национальная кухня, одежда, посуда,  национальные праздники, музыкальные инструменты, малые формы фольклора);</t>
  </si>
  <si>
    <t>проявляет интерес к информации о родных местах (город, село);</t>
  </si>
  <si>
    <t>владеет первоначальными представлениями о родном городе (название, главные улицы), республике (название, столица);</t>
  </si>
  <si>
    <t>проявляет интерес к культуре и нравам людей, говорящих на другом языке, прислушивается к их разговору, владеет первичной коммуникацией на татарском языке, приобретает первоначальные навыки устной речи на втором языке;</t>
  </si>
  <si>
    <t>дружит  и общается с детьми-татарами и с детьми других национальностей;</t>
  </si>
  <si>
    <t>владеет элементарной культурой общения, без напоминания взрослого приветливо здоровается, прощается в зависимости от национальности собеседника, благодарит за оказанную услугу, помощь, угощение, извиняется;</t>
  </si>
  <si>
    <t>свободно владеет родным языком, инициативен в общении, поддерживает тему разговора, возникающего по инициативе взрослого, отвечает на вопросы и отзывается на просьбы, способен к установлению устойчивых контактов со сверстниками, умеет договариваться;</t>
  </si>
  <si>
    <t>испытывает потребность в общении со взрослым как источником разнообразной информации о природном и социальном мире, событиях в детском саду, родном городе (селе), республике;</t>
  </si>
  <si>
    <t>владеет представлениями о себе, своей семье (состав, национальность, правила взаимоотношений, увлечения, интересы), о необходимости заботливого отношения к членам семьи;</t>
  </si>
  <si>
    <t>Сводная информация по диагностике</t>
  </si>
  <si>
    <t>Группа</t>
  </si>
  <si>
    <t>кол-во</t>
  </si>
  <si>
    <t>%</t>
  </si>
  <si>
    <t>№1 (3-4 г)</t>
  </si>
  <si>
    <t>№2 (3-4 г)</t>
  </si>
  <si>
    <t>№3 (4-5 л)</t>
  </si>
  <si>
    <t>№4 (5-6 л)</t>
  </si>
  <si>
    <t>№5 (6-7 л)</t>
  </si>
  <si>
    <t>№6 (6-7 л)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</si>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</sst>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2">
    <xf numFmtId="0" fontId="0" fillId="0" borderId="0" xfId="0"/>
    <xf numFmtId="0" fontId="2" fillId="0" borderId="3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vertical="center"/>
    </xf>
    <xf numFmtId="0" fontId="2" fillId="0" borderId="0" xfId="0" applyFont="1"/>
    <xf numFmtId="0" fontId="2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" fillId="0" borderId="3" xfId="0" applyFont="1" applyBorder="1"/>
    <xf numFmtId="164" fontId="2" fillId="0" borderId="3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Protection="1">
      <protection locked="0"/>
    </xf>
    <xf numFmtId="0" fontId="2" fillId="0" borderId="3" xfId="0" applyFont="1" applyBorder="1" applyAlignment="1">
      <alignment horizontal="center" vertical="center"/>
    </xf>
    <xf numFmtId="0" fontId="5" fillId="0" borderId="4" xfId="0" applyFont="1" applyBorder="1" applyProtection="1">
      <protection locked="0"/>
    </xf>
    <xf numFmtId="0" fontId="5" fillId="0" borderId="5" xfId="0" applyFont="1" applyBorder="1" applyProtection="1">
      <protection locked="0"/>
    </xf>
    <xf numFmtId="164" fontId="2" fillId="0" borderId="3" xfId="0" applyNumberFormat="1" applyFont="1" applyBorder="1" applyAlignment="1">
      <alignment horizontal="center" vertical="center"/>
    </xf>
    <xf numFmtId="0" fontId="2" fillId="0" borderId="2" xfId="0" applyFont="1" applyBorder="1"/>
    <xf numFmtId="164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2" borderId="3" xfId="0" applyFont="1" applyFill="1" applyBorder="1" applyAlignment="1">
      <alignment wrapText="1"/>
    </xf>
    <xf numFmtId="0" fontId="6" fillId="2" borderId="2" xfId="0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right" vertical="center"/>
    </xf>
    <xf numFmtId="164" fontId="2" fillId="0" borderId="3" xfId="1" applyNumberFormat="1" applyFont="1" applyBorder="1"/>
    <xf numFmtId="0" fontId="2" fillId="0" borderId="3" xfId="1" applyNumberFormat="1" applyFont="1" applyBorder="1"/>
    <xf numFmtId="0" fontId="2" fillId="0" borderId="6" xfId="0" applyFont="1" applyBorder="1"/>
    <xf numFmtId="9" fontId="2" fillId="0" borderId="3" xfId="1" applyFont="1" applyBorder="1"/>
    <xf numFmtId="0" fontId="2" fillId="0" borderId="0" xfId="0" applyFont="1" applyAlignment="1">
      <alignment horizontal="center" vertical="center" textRotation="90" wrapText="1"/>
    </xf>
    <xf numFmtId="0" fontId="5" fillId="0" borderId="0" xfId="0" applyFont="1" applyAlignment="1">
      <alignment horizontal="center" vertical="center" textRotation="90" wrapText="1"/>
    </xf>
    <xf numFmtId="0" fontId="4" fillId="0" borderId="0" xfId="0" applyFont="1" applyAlignment="1">
      <alignment horizontal="center" vertical="center" textRotation="90" wrapText="1"/>
    </xf>
    <xf numFmtId="0" fontId="2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/>
    <xf numFmtId="0" fontId="2" fillId="0" borderId="6" xfId="0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9" fontId="2" fillId="0" borderId="6" xfId="1" applyFont="1" applyBorder="1"/>
    <xf numFmtId="9" fontId="2" fillId="0" borderId="0" xfId="1" applyFont="1" applyBorder="1"/>
    <xf numFmtId="0" fontId="2" fillId="0" borderId="0" xfId="0" applyFont="1" applyAlignment="1">
      <alignment horizontal="justify" vertical="center" textRotation="90"/>
    </xf>
    <xf numFmtId="0" fontId="2" fillId="0" borderId="0" xfId="0" applyFont="1" applyAlignment="1">
      <alignment vertical="center" textRotation="90"/>
    </xf>
    <xf numFmtId="0" fontId="4" fillId="0" borderId="4" xfId="0" applyFont="1" applyBorder="1" applyProtection="1">
      <protection locked="0"/>
    </xf>
    <xf numFmtId="164" fontId="4" fillId="0" borderId="3" xfId="0" applyNumberFormat="1" applyFont="1" applyBorder="1"/>
    <xf numFmtId="0" fontId="4" fillId="0" borderId="3" xfId="0" applyFont="1" applyBorder="1" applyProtection="1">
      <protection locked="0"/>
    </xf>
    <xf numFmtId="0" fontId="4" fillId="0" borderId="5" xfId="0" applyFont="1" applyBorder="1" applyProtection="1">
      <protection locked="0"/>
    </xf>
    <xf numFmtId="0" fontId="7" fillId="0" borderId="4" xfId="0" applyFont="1" applyBorder="1" applyProtection="1">
      <protection locked="0"/>
    </xf>
    <xf numFmtId="0" fontId="7" fillId="0" borderId="5" xfId="0" applyFont="1" applyBorder="1" applyProtection="1">
      <protection locked="0"/>
    </xf>
    <xf numFmtId="164" fontId="7" fillId="0" borderId="3" xfId="0" applyNumberFormat="1" applyFont="1" applyBorder="1"/>
    <xf numFmtId="0" fontId="8" fillId="2" borderId="2" xfId="0" applyFont="1" applyFill="1" applyBorder="1" applyAlignment="1" applyProtection="1">
      <alignment horizontal="center" vertical="center"/>
    </xf>
    <xf numFmtId="0" fontId="7" fillId="0" borderId="3" xfId="0" applyFont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right" vertical="center"/>
    </xf>
    <xf numFmtId="0" fontId="3" fillId="0" borderId="3" xfId="0" applyFont="1" applyFill="1" applyBorder="1"/>
    <xf numFmtId="0" fontId="3" fillId="0" borderId="3" xfId="0" applyFont="1" applyBorder="1"/>
    <xf numFmtId="9" fontId="3" fillId="0" borderId="3" xfId="1" applyFont="1" applyBorder="1"/>
    <xf numFmtId="0" fontId="3" fillId="0" borderId="0" xfId="0" applyFont="1"/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horizontal="center"/>
    </xf>
    <xf numFmtId="0" fontId="3" fillId="0" borderId="8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" fillId="0" borderId="4" xfId="0" applyFont="1" applyBorder="1"/>
    <xf numFmtId="164" fontId="2" fillId="0" borderId="4" xfId="0" applyNumberFormat="1" applyFont="1" applyBorder="1"/>
    <xf numFmtId="0" fontId="5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horizontal="justify" vertical="center" textRotation="90"/>
    </xf>
    <xf numFmtId="0" fontId="2" fillId="0" borderId="3" xfId="0" applyFont="1" applyBorder="1" applyAlignment="1">
      <alignment vertical="center" textRotation="90"/>
    </xf>
    <xf numFmtId="0" fontId="5" fillId="0" borderId="3" xfId="0" applyFont="1" applyBorder="1" applyProtection="1">
      <protection locked="0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458">
    <dxf>
      <fill>
        <patternFill>
          <bgColor rgb="FFC6EFCE"/>
        </patternFill>
      </fill>
    </dxf>
    <dxf>
      <fill>
        <patternFill>
          <bgColor rgb="FFFFEB9C"/>
        </patternFill>
      </fill>
    </dxf>
    <dxf>
      <fill>
        <patternFill>
          <bgColor rgb="FFFFC7CE"/>
        </patternFill>
      </fill>
    </dxf>
    <dxf>
      <fill>
        <patternFill>
          <bgColor rgb="FFC6EFCE"/>
        </patternFill>
      </fill>
    </dxf>
    <dxf>
      <fill>
        <patternFill>
          <bgColor rgb="FFFFEB9C"/>
        </patternFill>
      </fill>
    </dxf>
    <dxf>
      <fill>
        <patternFill>
          <bgColor rgb="FFFFC7CE"/>
        </patternFill>
      </fill>
    </dxf>
    <dxf>
      <fill>
        <patternFill>
          <bgColor rgb="FFC6EFCE"/>
        </patternFill>
      </fill>
    </dxf>
    <dxf>
      <fill>
        <patternFill>
          <bgColor rgb="FFFFEB9C"/>
        </patternFill>
      </fill>
    </dxf>
    <dxf>
      <fill>
        <patternFill>
          <bgColor rgb="FFFFC7CE"/>
        </patternFill>
      </fill>
    </dxf>
    <dxf>
      <fill>
        <patternFill>
          <bgColor rgb="FFC6EFCE"/>
        </patternFill>
      </fill>
    </dxf>
    <dxf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C6EFCE"/>
        </patternFill>
      </fill>
    </dxf>
    <dxf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C6EFCE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C6EFCE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C6EFCE"/>
        </patternFill>
      </fill>
    </dxf>
    <dxf>
      <fill>
        <patternFill>
          <bgColor rgb="FFFFEB9C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92D05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9" tint="-0.499984740745262"/>
      </font>
      <fill>
        <patternFill>
          <bgColor theme="9" tint="0.39994506668294322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800000"/>
      </font>
      <fill>
        <patternFill>
          <bgColor rgb="FFFF330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3" tint="0.79998168889431442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ill>
        <patternFill>
          <bgColor rgb="FFC6EFCE"/>
        </patternFill>
      </fill>
    </dxf>
    <dxf>
      <fill>
        <patternFill>
          <bgColor rgb="FFFFEB9C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92D05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9" tint="-0.499984740745262"/>
      </font>
      <fill>
        <patternFill>
          <bgColor theme="9" tint="0.39994506668294322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800000"/>
      </font>
      <fill>
        <patternFill>
          <bgColor rgb="FFFF330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3" tint="0.79998168889431442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92D05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9" tint="-0.499984740745262"/>
      </font>
      <fill>
        <patternFill>
          <bgColor theme="9" tint="0.39994506668294322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800000"/>
      </font>
      <fill>
        <patternFill>
          <bgColor rgb="FFFF330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3" tint="0.79998168889431442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92D05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800000"/>
      </font>
      <fill>
        <patternFill>
          <bgColor rgb="FFFF330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3" tint="0.79998168889431442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ill>
        <patternFill>
          <bgColor rgb="FFC6EFCE"/>
        </patternFill>
      </fill>
    </dxf>
    <dxf>
      <fill>
        <patternFill>
          <bgColor rgb="FFFFEB9C"/>
        </patternFill>
      </fill>
    </dxf>
    <dxf>
      <fill>
        <patternFill>
          <bgColor rgb="FFFFC7CE"/>
        </patternFill>
      </fill>
    </dxf>
    <dxf>
      <fill>
        <patternFill>
          <bgColor rgb="FFC6EFCE"/>
        </patternFill>
      </fill>
    </dxf>
    <dxf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C6EFCE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lor theme="9" tint="-0.499984740745262"/>
      </font>
      <fill>
        <patternFill>
          <bgColor theme="9" tint="0.39994506668294322"/>
        </patternFill>
      </fill>
    </dxf>
    <dxf>
      <fill>
        <patternFill>
          <bgColor rgb="FFC6EFCE"/>
        </patternFill>
      </fill>
    </dxf>
    <dxf>
      <fill>
        <patternFill>
          <bgColor rgb="FFFFEB9C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92D05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9" tint="-0.499984740745262"/>
      </font>
      <fill>
        <patternFill>
          <bgColor theme="9" tint="0.39994506668294322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800000"/>
      </font>
      <fill>
        <patternFill>
          <bgColor rgb="FFFF330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3" tint="0.79998168889431442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92D05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9" tint="-0.499984740745262"/>
      </font>
      <fill>
        <patternFill>
          <bgColor theme="9" tint="0.39994506668294322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800000"/>
      </font>
      <fill>
        <patternFill>
          <bgColor rgb="FFFF330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3" tint="0.79998168889431442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92D05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800000"/>
      </font>
      <fill>
        <patternFill>
          <bgColor rgb="FFFF330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3" tint="0.79998168889431442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ill>
        <patternFill>
          <bgColor rgb="FFC6EFCE"/>
        </patternFill>
      </fill>
    </dxf>
    <dxf>
      <fill>
        <patternFill>
          <bgColor rgb="FFFFEB9C"/>
        </patternFill>
      </fill>
    </dxf>
    <dxf>
      <fill>
        <patternFill>
          <bgColor rgb="FFFFC7CE"/>
        </patternFill>
      </fill>
    </dxf>
    <dxf>
      <fill>
        <patternFill>
          <bgColor rgb="FFC6EFCE"/>
        </patternFill>
      </fill>
    </dxf>
    <dxf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C6EFCE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lor theme="9" tint="-0.499984740745262"/>
      </font>
      <fill>
        <patternFill>
          <bgColor theme="9" tint="0.39994506668294322"/>
        </patternFill>
      </fill>
    </dxf>
    <dxf>
      <fill>
        <patternFill>
          <bgColor rgb="FFC6EFCE"/>
        </patternFill>
      </fill>
    </dxf>
    <dxf>
      <fill>
        <patternFill>
          <bgColor rgb="FFFFEB9C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92D05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9" tint="-0.499984740745262"/>
      </font>
      <fill>
        <patternFill>
          <bgColor theme="9" tint="0.39994506668294322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800000"/>
      </font>
      <fill>
        <patternFill>
          <bgColor rgb="FFFF330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3" tint="0.79998168889431442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92D05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9" tint="-0.499984740745262"/>
      </font>
      <fill>
        <patternFill>
          <bgColor theme="9" tint="0.39994506668294322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800000"/>
      </font>
      <fill>
        <patternFill>
          <bgColor rgb="FFFF330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3" tint="0.79998168889431442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92D05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800000"/>
      </font>
      <fill>
        <patternFill>
          <bgColor rgb="FFFF330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3" tint="0.79998168889431442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ill>
        <patternFill>
          <bgColor rgb="FFC6EFCE"/>
        </patternFill>
      </fill>
    </dxf>
    <dxf>
      <fill>
        <patternFill>
          <bgColor rgb="FFFFEB9C"/>
        </patternFill>
      </fill>
    </dxf>
    <dxf>
      <fill>
        <patternFill>
          <bgColor rgb="FFFFC7CE"/>
        </patternFill>
      </fill>
    </dxf>
    <dxf>
      <fill>
        <patternFill>
          <bgColor rgb="FFC6EFCE"/>
        </patternFill>
      </fill>
    </dxf>
    <dxf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C6EFCE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lor theme="9" tint="-0.499984740745262"/>
      </font>
      <fill>
        <patternFill>
          <bgColor theme="9" tint="0.39994506668294322"/>
        </patternFill>
      </fill>
    </dxf>
    <dxf>
      <fill>
        <patternFill>
          <bgColor rgb="FFC6EFCE"/>
        </patternFill>
      </fill>
    </dxf>
    <dxf>
      <fill>
        <patternFill>
          <bgColor rgb="FFFFEB9C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92D05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9" tint="-0.499984740745262"/>
      </font>
      <fill>
        <patternFill>
          <bgColor theme="9" tint="0.39994506668294322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800000"/>
      </font>
      <fill>
        <patternFill>
          <bgColor rgb="FFFF330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3" tint="0.79998168889431442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92D05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9" tint="-0.499984740745262"/>
      </font>
      <fill>
        <patternFill>
          <bgColor theme="9" tint="0.39994506668294322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800000"/>
      </font>
      <fill>
        <patternFill>
          <bgColor rgb="FFFF330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3" tint="0.79998168889431442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92D05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800000"/>
      </font>
      <fill>
        <patternFill>
          <bgColor rgb="FFFF330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3" tint="0.79998168889431442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ill>
        <patternFill>
          <bgColor rgb="FFC6EFCE"/>
        </patternFill>
      </fill>
    </dxf>
    <dxf>
      <fill>
        <patternFill>
          <bgColor rgb="FFFFEB9C"/>
        </patternFill>
      </fill>
    </dxf>
    <dxf>
      <fill>
        <patternFill>
          <bgColor rgb="FFFFC7CE"/>
        </patternFill>
      </fill>
    </dxf>
    <dxf>
      <fill>
        <patternFill>
          <bgColor rgb="FFC6EFCE"/>
        </patternFill>
      </fill>
    </dxf>
    <dxf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C6EFCE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lor theme="9" tint="-0.499984740745262"/>
      </font>
      <fill>
        <patternFill>
          <bgColor theme="9" tint="0.39994506668294322"/>
        </patternFill>
      </fill>
    </dxf>
    <dxf>
      <fill>
        <patternFill>
          <bgColor rgb="FFC6EFCE"/>
        </patternFill>
      </fill>
    </dxf>
    <dxf>
      <fill>
        <patternFill>
          <bgColor rgb="FFFFEB9C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92D05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9" tint="-0.499984740745262"/>
      </font>
      <fill>
        <patternFill>
          <bgColor theme="9" tint="0.39994506668294322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800000"/>
      </font>
      <fill>
        <patternFill>
          <bgColor rgb="FFFF330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3" tint="0.79998168889431442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92D05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9" tint="-0.499984740745262"/>
      </font>
      <fill>
        <patternFill>
          <bgColor theme="9" tint="0.39994506668294322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800000"/>
      </font>
      <fill>
        <patternFill>
          <bgColor rgb="FFFF330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3" tint="0.79998168889431442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92D05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800000"/>
      </font>
      <fill>
        <patternFill>
          <bgColor rgb="FFFF330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3" tint="0.79998168889431442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ill>
        <patternFill>
          <bgColor rgb="FFC6EFCE"/>
        </patternFill>
      </fill>
    </dxf>
    <dxf>
      <fill>
        <patternFill>
          <bgColor rgb="FFFFEB9C"/>
        </patternFill>
      </fill>
    </dxf>
    <dxf>
      <fill>
        <patternFill>
          <bgColor rgb="FFFFC7CE"/>
        </patternFill>
      </fill>
    </dxf>
    <dxf>
      <fill>
        <patternFill>
          <bgColor rgb="FFC6EFCE"/>
        </patternFill>
      </fill>
    </dxf>
    <dxf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C6EFCE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lor theme="9" tint="-0.499984740745262"/>
      </font>
      <fill>
        <patternFill>
          <bgColor theme="9" tint="0.39994506668294322"/>
        </patternFill>
      </fill>
    </dxf>
  </dxfs>
  <tableStyles count="0" defaultTableStyle="TableStyleMedium9" defaultPivotStyle="PivotStyleLight16"/>
  <colors>
    <mruColors>
      <color rgb="FFFFC7CE"/>
      <color rgb="FFFFEB9C"/>
      <color rgb="FFC6EFCE"/>
      <color rgb="FF33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00B050"/>
              </a:solidFill>
            </c:spPr>
          </c:dPt>
          <c:dPt>
            <c:idx val="1"/>
            <c:invertIfNegative val="0"/>
            <c:bubble3D val="0"/>
            <c:spPr>
              <a:solidFill>
                <a:srgbClr val="FFC000"/>
              </a:solidFill>
            </c:spPr>
          </c:dPt>
          <c:cat>
            <c:strLit>
              <c:ptCount val="3"/>
              <c:pt idx="0">
                <c:v>сформирован</c:v>
              </c:pt>
              <c:pt idx="1">
                <c:v>в стадии формирования</c:v>
              </c:pt>
              <c:pt idx="2">
                <c:v>не сформирован</c:v>
              </c:pt>
            </c:strLit>
          </c:cat>
          <c:val>
            <c:numRef>
              <c:f>(Свод!$B$11,Свод!$D$11,Свод!$F$11)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68580480"/>
        <c:axId val="68582016"/>
        <c:axId val="0"/>
      </c:bar3DChart>
      <c:catAx>
        <c:axId val="685804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8582016"/>
        <c:crosses val="autoZero"/>
        <c:auto val="1"/>
        <c:lblAlgn val="ctr"/>
        <c:lblOffset val="100"/>
        <c:noMultiLvlLbl val="0"/>
      </c:catAx>
      <c:valAx>
        <c:axId val="685820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85804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12"/>
    </mc:Choice>
    <mc:Fallback>
      <c:style val="1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'Группа Ср 4'!$AG$36:$AG$38</c:f>
              <c:strCache>
                <c:ptCount val="1"/>
                <c:pt idx="0">
                  <c:v>сформирован в стадии формирования не сформирован</c:v>
                </c:pt>
              </c:strCache>
            </c:strRef>
          </c:tx>
          <c:dPt>
            <c:idx val="0"/>
            <c:bubble3D val="0"/>
            <c:spPr>
              <a:solidFill>
                <a:srgbClr val="00B050"/>
              </a:solidFill>
            </c:spPr>
          </c:dPt>
          <c:dPt>
            <c:idx val="1"/>
            <c:bubble3D val="0"/>
            <c:spPr>
              <a:solidFill>
                <a:srgbClr val="FFC000"/>
              </a:solidFill>
            </c:spPr>
          </c:dPt>
          <c:dPt>
            <c:idx val="2"/>
            <c:bubble3D val="0"/>
            <c:spPr>
              <a:solidFill>
                <a:srgbClr val="FF0000"/>
              </a:solidFill>
            </c:spPr>
          </c:dPt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'Группа Ср 4'!$B$36:$B$38</c:f>
              <c:strCache>
                <c:ptCount val="3"/>
                <c:pt idx="0">
                  <c:v>сформирован</c:v>
                </c:pt>
                <c:pt idx="1">
                  <c:v>в стадии формирования</c:v>
                </c:pt>
                <c:pt idx="2">
                  <c:v>не сформирован</c:v>
                </c:pt>
              </c:strCache>
            </c:strRef>
          </c:cat>
          <c:val>
            <c:numRef>
              <c:f>'Группа Ср 4'!$AG$36:$AG$38</c:f>
              <c:numCache>
                <c:formatCode>0%</c:formatCode>
                <c:ptCount val="3"/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00B050"/>
              </a:solidFill>
            </c:spPr>
          </c:dPt>
          <c:dPt>
            <c:idx val="1"/>
            <c:invertIfNegative val="0"/>
            <c:bubble3D val="0"/>
            <c:spPr>
              <a:solidFill>
                <a:srgbClr val="FFC000"/>
              </a:solidFill>
            </c:spPr>
          </c:dPt>
          <c:cat>
            <c:strLit>
              <c:ptCount val="3"/>
              <c:pt idx="0">
                <c:v>сформирован</c:v>
              </c:pt>
              <c:pt idx="1">
                <c:v>в стадии формирования</c:v>
              </c:pt>
              <c:pt idx="2">
                <c:v>не сформирован</c:v>
              </c:pt>
            </c:strLit>
          </c:cat>
          <c:val>
            <c:numRef>
              <c:f>'Группа Подг 5'!$AU$32:$AU$34</c:f>
              <c:numCache>
                <c:formatCode>General</c:formatCode>
                <c:ptCount val="3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93780608"/>
        <c:axId val="93782400"/>
        <c:axId val="0"/>
      </c:bar3DChart>
      <c:catAx>
        <c:axId val="937806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3782400"/>
        <c:crosses val="autoZero"/>
        <c:auto val="1"/>
        <c:lblAlgn val="ctr"/>
        <c:lblOffset val="100"/>
        <c:noMultiLvlLbl val="0"/>
      </c:catAx>
      <c:valAx>
        <c:axId val="937824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37806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12"/>
    </mc:Choice>
    <mc:Fallback>
      <c:style val="1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'Группа Подг 5'!$AU$36:$AU$38</c:f>
              <c:strCache>
                <c:ptCount val="1"/>
                <c:pt idx="0">
                  <c:v>сформирован в стадии формирования не сформирован</c:v>
                </c:pt>
              </c:strCache>
            </c:strRef>
          </c:tx>
          <c:dPt>
            <c:idx val="0"/>
            <c:bubble3D val="0"/>
            <c:spPr>
              <a:solidFill>
                <a:srgbClr val="00B050"/>
              </a:solidFill>
            </c:spPr>
          </c:dPt>
          <c:dPt>
            <c:idx val="1"/>
            <c:bubble3D val="0"/>
            <c:spPr>
              <a:solidFill>
                <a:srgbClr val="FFC000"/>
              </a:solidFill>
            </c:spPr>
          </c:dPt>
          <c:dPt>
            <c:idx val="2"/>
            <c:bubble3D val="0"/>
            <c:spPr>
              <a:solidFill>
                <a:srgbClr val="FF0000"/>
              </a:solidFill>
            </c:spPr>
          </c:dPt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'Группа Подг 5'!$B$36:$B$38</c:f>
              <c:strCache>
                <c:ptCount val="3"/>
                <c:pt idx="0">
                  <c:v>сформирован</c:v>
                </c:pt>
                <c:pt idx="1">
                  <c:v>в стадии формирования</c:v>
                </c:pt>
                <c:pt idx="2">
                  <c:v>не сформирован</c:v>
                </c:pt>
              </c:strCache>
            </c:strRef>
          </c:cat>
          <c:val>
            <c:numRef>
              <c:f>'Группа Подг 5'!$AU$36:$AU$38</c:f>
              <c:numCache>
                <c:formatCode>0%</c:formatCode>
                <c:ptCount val="3"/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00B050"/>
              </a:solidFill>
            </c:spPr>
          </c:dPt>
          <c:dPt>
            <c:idx val="1"/>
            <c:invertIfNegative val="0"/>
            <c:bubble3D val="0"/>
            <c:spPr>
              <a:solidFill>
                <a:srgbClr val="FFC000"/>
              </a:solidFill>
            </c:spPr>
          </c:dPt>
          <c:cat>
            <c:strRef>
              <c:f>'[1]целевые ориентиры_сводная'!$B$50:$B$52</c:f>
              <c:strCache>
                <c:ptCount val="3"/>
                <c:pt idx="0">
                  <c:v>сформирован</c:v>
                </c:pt>
                <c:pt idx="1">
                  <c:v>в стадии формирования</c:v>
                </c:pt>
                <c:pt idx="2">
                  <c:v>не сформирован</c:v>
                </c:pt>
              </c:strCache>
            </c:strRef>
          </c:cat>
          <c:val>
            <c:numRef>
              <c:f>'Группа Старш 6'!$AX$43:$AX$45</c:f>
              <c:numCache>
                <c:formatCode>General</c:formatCode>
                <c:ptCount val="3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93611904"/>
        <c:axId val="93613440"/>
        <c:axId val="0"/>
      </c:bar3DChart>
      <c:catAx>
        <c:axId val="9361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3613440"/>
        <c:crosses val="autoZero"/>
        <c:auto val="1"/>
        <c:lblAlgn val="ctr"/>
        <c:lblOffset val="100"/>
        <c:noMultiLvlLbl val="0"/>
      </c:catAx>
      <c:valAx>
        <c:axId val="93613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36119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12"/>
    </mc:Choice>
    <mc:Fallback>
      <c:style val="1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00B050"/>
              </a:solidFill>
            </c:spPr>
          </c:dPt>
          <c:dPt>
            <c:idx val="1"/>
            <c:bubble3D val="0"/>
            <c:spPr>
              <a:solidFill>
                <a:srgbClr val="FFC000"/>
              </a:solidFill>
            </c:spPr>
          </c:dPt>
          <c:dPt>
            <c:idx val="2"/>
            <c:bubble3D val="0"/>
            <c:spPr>
              <a:solidFill>
                <a:srgbClr val="FF0000"/>
              </a:solidFill>
            </c:spPr>
          </c:dPt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'Группа Старш 6'!$B$50:$B$52</c:f>
              <c:strCache>
                <c:ptCount val="3"/>
                <c:pt idx="0">
                  <c:v>сформирован</c:v>
                </c:pt>
                <c:pt idx="1">
                  <c:v>в стадии формирования</c:v>
                </c:pt>
                <c:pt idx="2">
                  <c:v>не сформирован</c:v>
                </c:pt>
              </c:strCache>
            </c:strRef>
          </c:cat>
          <c:val>
            <c:numRef>
              <c:f>'Группа Старш 6'!$AX$50:$AX$52</c:f>
              <c:numCache>
                <c:formatCode>0%</c:formatCode>
                <c:ptCount val="3"/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12"/>
    </mc:Choice>
    <mc:Fallback>
      <c:style val="1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00B050"/>
              </a:solidFill>
            </c:spPr>
          </c:dPt>
          <c:dPt>
            <c:idx val="1"/>
            <c:bubble3D val="0"/>
            <c:spPr>
              <a:solidFill>
                <a:srgbClr val="FFC000"/>
              </a:solidFill>
            </c:spPr>
          </c:dPt>
          <c:dPt>
            <c:idx val="2"/>
            <c:bubble3D val="0"/>
            <c:spPr>
              <a:solidFill>
                <a:srgbClr val="FF0000"/>
              </a:solidFill>
            </c:spPr>
          </c:dPt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'Группа Мл 1'!$B$36:$B$38</c:f>
              <c:strCache>
                <c:ptCount val="3"/>
                <c:pt idx="0">
                  <c:v>сформирован</c:v>
                </c:pt>
                <c:pt idx="1">
                  <c:v>в стадии формирования</c:v>
                </c:pt>
                <c:pt idx="2">
                  <c:v>не сформирован</c:v>
                </c:pt>
              </c:strCache>
            </c:strRef>
          </c:cat>
          <c:val>
            <c:numRef>
              <c:f>(Свод!$C$11,Свод!$E$11,Свод!$G$11)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00B050"/>
              </a:solidFill>
            </c:spPr>
          </c:dPt>
          <c:dPt>
            <c:idx val="1"/>
            <c:invertIfNegative val="0"/>
            <c:bubble3D val="0"/>
            <c:spPr>
              <a:solidFill>
                <a:srgbClr val="FFC000"/>
              </a:solidFill>
            </c:spPr>
          </c:dPt>
          <c:cat>
            <c:strLit>
              <c:ptCount val="3"/>
              <c:pt idx="0">
                <c:v>сформирован</c:v>
              </c:pt>
              <c:pt idx="1">
                <c:v>в стадии формирования</c:v>
              </c:pt>
              <c:pt idx="2">
                <c:v>не сформирован</c:v>
              </c:pt>
            </c:strLit>
          </c:cat>
          <c:val>
            <c:numRef>
              <c:f>'Группа Мл 1'!$AA$32:$AA$34</c:f>
              <c:numCache>
                <c:formatCode>General</c:formatCode>
                <c:ptCount val="3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80478976"/>
        <c:axId val="80480512"/>
        <c:axId val="0"/>
      </c:bar3DChart>
      <c:catAx>
        <c:axId val="804789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0480512"/>
        <c:crosses val="autoZero"/>
        <c:auto val="1"/>
        <c:lblAlgn val="ctr"/>
        <c:lblOffset val="100"/>
        <c:noMultiLvlLbl val="0"/>
      </c:catAx>
      <c:valAx>
        <c:axId val="804805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04789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12"/>
    </mc:Choice>
    <mc:Fallback>
      <c:style val="1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'Группа Мл 1'!$AA$36:$AA$38</c:f>
              <c:strCache>
                <c:ptCount val="1"/>
                <c:pt idx="0">
                  <c:v>сформирован в стадии формирования не сформирован</c:v>
                </c:pt>
              </c:strCache>
            </c:strRef>
          </c:tx>
          <c:dPt>
            <c:idx val="0"/>
            <c:bubble3D val="0"/>
            <c:spPr>
              <a:solidFill>
                <a:srgbClr val="00B050"/>
              </a:solidFill>
            </c:spPr>
          </c:dPt>
          <c:dPt>
            <c:idx val="1"/>
            <c:bubble3D val="0"/>
            <c:spPr>
              <a:solidFill>
                <a:srgbClr val="FFC000"/>
              </a:solidFill>
            </c:spPr>
          </c:dPt>
          <c:dPt>
            <c:idx val="2"/>
            <c:bubble3D val="0"/>
            <c:spPr>
              <a:solidFill>
                <a:srgbClr val="FF0000"/>
              </a:solidFill>
            </c:spPr>
          </c:dPt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'Группа Мл 1'!$B$36:$B$38</c:f>
              <c:strCache>
                <c:ptCount val="3"/>
                <c:pt idx="0">
                  <c:v>сформирован</c:v>
                </c:pt>
                <c:pt idx="1">
                  <c:v>в стадии формирования</c:v>
                </c:pt>
                <c:pt idx="2">
                  <c:v>не сформирован</c:v>
                </c:pt>
              </c:strCache>
            </c:strRef>
          </c:cat>
          <c:val>
            <c:numRef>
              <c:f>'Группа Мл 1'!$AA$36:$AA$38</c:f>
              <c:numCache>
                <c:formatCode>0%</c:formatCode>
                <c:ptCount val="3"/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00B05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0-8FC4-4CEC-8A8D-A059B359EBD7}"/>
              </c:ext>
            </c:extLst>
          </c:dPt>
          <c:dPt>
            <c:idx val="1"/>
            <c:invertIfNegative val="0"/>
            <c:bubble3D val="0"/>
            <c:spPr>
              <a:solidFill>
                <a:srgbClr val="FFC00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8FC4-4CEC-8A8D-A059B359EBD7}"/>
              </c:ext>
            </c:extLst>
          </c:dPt>
          <c:cat>
            <c:strLit>
              <c:ptCount val="3"/>
              <c:pt idx="0">
                <c:v>сформирован</c:v>
              </c:pt>
              <c:pt idx="1">
                <c:v>в стадии формирования</c:v>
              </c:pt>
              <c:pt idx="2">
                <c:v>не сформирован</c:v>
              </c:pt>
            </c:strLit>
          </c:cat>
          <c:val>
            <c:numRef>
              <c:f>'Группа Мл 2'!$AA$32:$AA$34</c:f>
              <c:numCache>
                <c:formatCode>General</c:formatCode>
                <c:ptCount val="3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FC4-4CEC-8A8D-A059B359EB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82497920"/>
        <c:axId val="82499456"/>
        <c:axId val="0"/>
      </c:bar3DChart>
      <c:catAx>
        <c:axId val="824979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2499456"/>
        <c:crosses val="autoZero"/>
        <c:auto val="1"/>
        <c:lblAlgn val="ctr"/>
        <c:lblOffset val="100"/>
        <c:noMultiLvlLbl val="0"/>
      </c:catAx>
      <c:valAx>
        <c:axId val="82499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24979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12"/>
    </mc:Choice>
    <mc:Fallback>
      <c:style val="1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'Группа Мл 2'!$AA$36:$AA$38</c:f>
              <c:strCache>
                <c:ptCount val="1"/>
                <c:pt idx="0">
                  <c:v>сформирован в стадии формирования не сформирован</c:v>
                </c:pt>
              </c:strCache>
            </c:strRef>
          </c:tx>
          <c:dPt>
            <c:idx val="0"/>
            <c:bubble3D val="0"/>
            <c:spPr>
              <a:solidFill>
                <a:srgbClr val="00B05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0-1A7D-450D-A140-6F68C7A38B15}"/>
              </c:ext>
            </c:extLst>
          </c:dPt>
          <c:dPt>
            <c:idx val="1"/>
            <c:bubble3D val="0"/>
            <c:spPr>
              <a:solidFill>
                <a:srgbClr val="FFC00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1A7D-450D-A140-6F68C7A38B15}"/>
              </c:ext>
            </c:extLst>
          </c:dPt>
          <c:dPt>
            <c:idx val="2"/>
            <c:bubble3D val="0"/>
            <c:spPr>
              <a:solidFill>
                <a:srgbClr val="FF000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1A7D-450D-A140-6F68C7A38B15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'Группа Мл 2'!$B$36:$B$38</c:f>
              <c:strCache>
                <c:ptCount val="3"/>
                <c:pt idx="0">
                  <c:v>сформирован</c:v>
                </c:pt>
                <c:pt idx="1">
                  <c:v>в стадии формирования</c:v>
                </c:pt>
                <c:pt idx="2">
                  <c:v>не сформирован</c:v>
                </c:pt>
              </c:strCache>
            </c:strRef>
          </c:cat>
          <c:val>
            <c:numRef>
              <c:f>'Группа Мл 2'!$AA$36:$AA$38</c:f>
              <c:numCache>
                <c:formatCode>0%</c:formatCode>
                <c:ptCount val="3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1A7D-450D-A140-6F68C7A38B15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00B050"/>
              </a:solidFill>
            </c:spPr>
          </c:dPt>
          <c:dPt>
            <c:idx val="1"/>
            <c:invertIfNegative val="0"/>
            <c:bubble3D val="0"/>
            <c:spPr>
              <a:solidFill>
                <a:srgbClr val="FFC000"/>
              </a:solidFill>
            </c:spPr>
          </c:dPt>
          <c:cat>
            <c:strLit>
              <c:ptCount val="3"/>
              <c:pt idx="0">
                <c:v>сформирован</c:v>
              </c:pt>
              <c:pt idx="1">
                <c:v>в стадии формирования</c:v>
              </c:pt>
              <c:pt idx="2">
                <c:v>не сформирован</c:v>
              </c:pt>
            </c:strLit>
          </c:cat>
          <c:val>
            <c:numRef>
              <c:f>'Группа Подг 3'!$AT$32:$AT$34</c:f>
              <c:numCache>
                <c:formatCode>General</c:formatCode>
                <c:ptCount val="3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82089856"/>
        <c:axId val="82091392"/>
        <c:axId val="0"/>
      </c:bar3DChart>
      <c:catAx>
        <c:axId val="820898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2091392"/>
        <c:crosses val="autoZero"/>
        <c:auto val="1"/>
        <c:lblAlgn val="ctr"/>
        <c:lblOffset val="100"/>
        <c:noMultiLvlLbl val="0"/>
      </c:catAx>
      <c:valAx>
        <c:axId val="820913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20898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12"/>
    </mc:Choice>
    <mc:Fallback>
      <c:style val="1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'Группа Подг 3'!$AT$36:$AT$38</c:f>
              <c:strCache>
                <c:ptCount val="1"/>
                <c:pt idx="0">
                  <c:v>сформирован в стадии формирования не сформирован</c:v>
                </c:pt>
              </c:strCache>
            </c:strRef>
          </c:tx>
          <c:dPt>
            <c:idx val="0"/>
            <c:bubble3D val="0"/>
            <c:spPr>
              <a:solidFill>
                <a:srgbClr val="00B050"/>
              </a:solidFill>
            </c:spPr>
          </c:dPt>
          <c:dPt>
            <c:idx val="1"/>
            <c:bubble3D val="0"/>
            <c:spPr>
              <a:solidFill>
                <a:srgbClr val="FFC000"/>
              </a:solidFill>
            </c:spPr>
          </c:dPt>
          <c:dPt>
            <c:idx val="2"/>
            <c:bubble3D val="0"/>
            <c:spPr>
              <a:solidFill>
                <a:srgbClr val="FF0000"/>
              </a:solidFill>
            </c:spPr>
          </c:dPt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'Группа Подг 3'!$B$36:$B$38</c:f>
              <c:strCache>
                <c:ptCount val="3"/>
                <c:pt idx="0">
                  <c:v>сформирован</c:v>
                </c:pt>
                <c:pt idx="1">
                  <c:v>в стадии формирования</c:v>
                </c:pt>
                <c:pt idx="2">
                  <c:v>не сформирован</c:v>
                </c:pt>
              </c:strCache>
            </c:strRef>
          </c:cat>
          <c:val>
            <c:numRef>
              <c:f>'Группа Подг 3'!$AT$36:$AT$38</c:f>
              <c:numCache>
                <c:formatCode>0%</c:formatCode>
                <c:ptCount val="3"/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00B050"/>
              </a:solidFill>
            </c:spPr>
          </c:dPt>
          <c:dPt>
            <c:idx val="1"/>
            <c:invertIfNegative val="0"/>
            <c:bubble3D val="0"/>
            <c:spPr>
              <a:solidFill>
                <a:srgbClr val="FFC000"/>
              </a:solidFill>
            </c:spPr>
          </c:dPt>
          <c:cat>
            <c:strLit>
              <c:ptCount val="3"/>
              <c:pt idx="0">
                <c:v>сформирован</c:v>
              </c:pt>
              <c:pt idx="1">
                <c:v>в стадии формирования</c:v>
              </c:pt>
              <c:pt idx="2">
                <c:v>не сформирован</c:v>
              </c:pt>
            </c:strLit>
          </c:cat>
          <c:val>
            <c:numRef>
              <c:f>'Группа Ср 4'!$AG$32:$AG$34</c:f>
              <c:numCache>
                <c:formatCode>General</c:formatCode>
                <c:ptCount val="3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82728064"/>
        <c:axId val="82729600"/>
        <c:axId val="0"/>
      </c:bar3DChart>
      <c:catAx>
        <c:axId val="827280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2729600"/>
        <c:crosses val="autoZero"/>
        <c:auto val="1"/>
        <c:lblAlgn val="ctr"/>
        <c:lblOffset val="100"/>
        <c:noMultiLvlLbl val="0"/>
      </c:catAx>
      <c:valAx>
        <c:axId val="827296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27280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28575</xdr:rowOff>
    </xdr:from>
    <xdr:to>
      <xdr:col>7</xdr:col>
      <xdr:colOff>211931</xdr:colOff>
      <xdr:row>24</xdr:row>
      <xdr:rowOff>38101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23812</xdr:colOff>
      <xdr:row>13</xdr:row>
      <xdr:rowOff>19051</xdr:rowOff>
    </xdr:from>
    <xdr:to>
      <xdr:col>13</xdr:col>
      <xdr:colOff>202406</xdr:colOff>
      <xdr:row>27</xdr:row>
      <xdr:rowOff>90489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285750</xdr:colOff>
      <xdr:row>38</xdr:row>
      <xdr:rowOff>178594</xdr:rowOff>
    </xdr:from>
    <xdr:to>
      <xdr:col>7</xdr:col>
      <xdr:colOff>1178719</xdr:colOff>
      <xdr:row>49</xdr:row>
      <xdr:rowOff>188120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333374</xdr:colOff>
      <xdr:row>38</xdr:row>
      <xdr:rowOff>147638</xdr:rowOff>
    </xdr:from>
    <xdr:to>
      <xdr:col>12</xdr:col>
      <xdr:colOff>357187</xdr:colOff>
      <xdr:row>53</xdr:row>
      <xdr:rowOff>28577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285750</xdr:colOff>
      <xdr:row>38</xdr:row>
      <xdr:rowOff>178594</xdr:rowOff>
    </xdr:from>
    <xdr:to>
      <xdr:col>7</xdr:col>
      <xdr:colOff>1178719</xdr:colOff>
      <xdr:row>49</xdr:row>
      <xdr:rowOff>188120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381000</xdr:colOff>
      <xdr:row>39</xdr:row>
      <xdr:rowOff>159545</xdr:rowOff>
    </xdr:from>
    <xdr:to>
      <xdr:col>12</xdr:col>
      <xdr:colOff>404813</xdr:colOff>
      <xdr:row>54</xdr:row>
      <xdr:rowOff>40483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285750</xdr:colOff>
      <xdr:row>38</xdr:row>
      <xdr:rowOff>178594</xdr:rowOff>
    </xdr:from>
    <xdr:to>
      <xdr:col>7</xdr:col>
      <xdr:colOff>1178719</xdr:colOff>
      <xdr:row>49</xdr:row>
      <xdr:rowOff>188120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381000</xdr:colOff>
      <xdr:row>39</xdr:row>
      <xdr:rowOff>159545</xdr:rowOff>
    </xdr:from>
    <xdr:to>
      <xdr:col>12</xdr:col>
      <xdr:colOff>404813</xdr:colOff>
      <xdr:row>54</xdr:row>
      <xdr:rowOff>40483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285750</xdr:colOff>
      <xdr:row>38</xdr:row>
      <xdr:rowOff>178594</xdr:rowOff>
    </xdr:from>
    <xdr:to>
      <xdr:col>7</xdr:col>
      <xdr:colOff>1178719</xdr:colOff>
      <xdr:row>49</xdr:row>
      <xdr:rowOff>188120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381000</xdr:colOff>
      <xdr:row>39</xdr:row>
      <xdr:rowOff>159545</xdr:rowOff>
    </xdr:from>
    <xdr:to>
      <xdr:col>12</xdr:col>
      <xdr:colOff>404813</xdr:colOff>
      <xdr:row>54</xdr:row>
      <xdr:rowOff>40483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38</xdr:row>
      <xdr:rowOff>178594</xdr:rowOff>
    </xdr:from>
    <xdr:to>
      <xdr:col>8</xdr:col>
      <xdr:colOff>1178719</xdr:colOff>
      <xdr:row>49</xdr:row>
      <xdr:rowOff>188120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381000</xdr:colOff>
      <xdr:row>39</xdr:row>
      <xdr:rowOff>159545</xdr:rowOff>
    </xdr:from>
    <xdr:to>
      <xdr:col>13</xdr:col>
      <xdr:colOff>404813</xdr:colOff>
      <xdr:row>54</xdr:row>
      <xdr:rowOff>40483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166687</xdr:colOff>
      <xdr:row>52</xdr:row>
      <xdr:rowOff>150017</xdr:rowOff>
    </xdr:from>
    <xdr:to>
      <xdr:col>9</xdr:col>
      <xdr:colOff>654844</xdr:colOff>
      <xdr:row>63</xdr:row>
      <xdr:rowOff>159543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333375</xdr:colOff>
      <xdr:row>53</xdr:row>
      <xdr:rowOff>130968</xdr:rowOff>
    </xdr:from>
    <xdr:to>
      <xdr:col>15</xdr:col>
      <xdr:colOff>631031</xdr:colOff>
      <xdr:row>68</xdr:row>
      <xdr:rowOff>11906</xdr:rowOff>
    </xdr:to>
    <xdr:graphicFrame macro="">
      <xdr:nvGraphicFramePr>
        <xdr:cNvPr id="3" name="Диаграмма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57;&#1088;&#1077;&#1076;.&#1075;&#1088;.2016-2017&#1091;&#1095;.&#1075;&#1086;&#1076;\&#1057;&#1088;&#1077;&#1076;&#1085;&#1103;&#1103;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Художественно-эстетическое разв"/>
      <sheetName val="Речевое развитие"/>
      <sheetName val="Физическое развитие"/>
      <sheetName val="сводная по группе"/>
      <sheetName val="индивидуальная карта_1"/>
      <sheetName val="целевые ориентиры"/>
      <sheetName val="целевые ориентиры_сводная"/>
      <sheetName val="индивидуальная карта_2"/>
      <sheetName val="характ уровней"/>
      <sheetName val="Лист1"/>
    </sheetNames>
    <sheetDataSet>
      <sheetData sheetId="0">
        <row r="1">
          <cell r="A1" t="str">
            <v>№</v>
          </cell>
          <cell r="B1" t="str">
            <v>Фамилия, имя воспитанника</v>
          </cell>
        </row>
        <row r="2">
          <cell r="A2">
            <v>1</v>
          </cell>
        </row>
        <row r="3">
          <cell r="A3">
            <v>2</v>
          </cell>
        </row>
        <row r="4">
          <cell r="A4">
            <v>3</v>
          </cell>
        </row>
        <row r="5">
          <cell r="A5">
            <v>4</v>
          </cell>
        </row>
        <row r="6">
          <cell r="A6">
            <v>5</v>
          </cell>
        </row>
        <row r="7">
          <cell r="A7">
            <v>6</v>
          </cell>
        </row>
        <row r="8">
          <cell r="A8">
            <v>7</v>
          </cell>
        </row>
        <row r="9">
          <cell r="A9">
            <v>8</v>
          </cell>
        </row>
        <row r="10">
          <cell r="A10">
            <v>9</v>
          </cell>
        </row>
        <row r="11">
          <cell r="A11">
            <v>10</v>
          </cell>
        </row>
        <row r="12">
          <cell r="A12">
            <v>11</v>
          </cell>
        </row>
        <row r="13">
          <cell r="A13">
            <v>12</v>
          </cell>
        </row>
        <row r="14">
          <cell r="A14">
            <v>13</v>
          </cell>
        </row>
        <row r="15">
          <cell r="A15">
            <v>14</v>
          </cell>
        </row>
        <row r="16">
          <cell r="A16">
            <v>15</v>
          </cell>
        </row>
        <row r="17">
          <cell r="A17">
            <v>16</v>
          </cell>
        </row>
        <row r="18">
          <cell r="A18">
            <v>17</v>
          </cell>
        </row>
        <row r="19">
          <cell r="A19">
            <v>18</v>
          </cell>
        </row>
        <row r="20">
          <cell r="A20">
            <v>19</v>
          </cell>
        </row>
        <row r="21">
          <cell r="A21">
            <v>20</v>
          </cell>
        </row>
        <row r="22">
          <cell r="A22">
            <v>21</v>
          </cell>
        </row>
        <row r="23">
          <cell r="A23">
            <v>22</v>
          </cell>
        </row>
        <row r="24">
          <cell r="A24">
            <v>23</v>
          </cell>
        </row>
        <row r="25">
          <cell r="A25">
            <v>24</v>
          </cell>
        </row>
        <row r="26">
          <cell r="A26">
            <v>25</v>
          </cell>
          <cell r="B26" t="str">
            <v>Агафонов Дима</v>
          </cell>
        </row>
        <row r="27">
          <cell r="A27">
            <v>26</v>
          </cell>
          <cell r="B27" t="str">
            <v>Агафонов Дима</v>
          </cell>
        </row>
        <row r="28">
          <cell r="A28">
            <v>27</v>
          </cell>
          <cell r="B28" t="str">
            <v>Агафонов Дима</v>
          </cell>
        </row>
        <row r="29">
          <cell r="A29">
            <v>28</v>
          </cell>
          <cell r="B29" t="str">
            <v>Агафонов Дима</v>
          </cell>
        </row>
        <row r="30">
          <cell r="A30">
            <v>29</v>
          </cell>
          <cell r="B30" t="str">
            <v>Агафонов Дима</v>
          </cell>
        </row>
      </sheetData>
      <sheetData sheetId="1">
        <row r="29">
          <cell r="H29">
            <v>1</v>
          </cell>
          <cell r="K29">
            <v>1</v>
          </cell>
          <cell r="L29">
            <v>2</v>
          </cell>
          <cell r="M29">
            <v>2</v>
          </cell>
          <cell r="P29">
            <v>1</v>
          </cell>
          <cell r="S29">
            <v>2</v>
          </cell>
          <cell r="T29">
            <v>2</v>
          </cell>
          <cell r="U29">
            <v>2</v>
          </cell>
        </row>
        <row r="30">
          <cell r="H30">
            <v>2</v>
          </cell>
          <cell r="K30">
            <v>2</v>
          </cell>
          <cell r="L30">
            <v>2</v>
          </cell>
          <cell r="M30">
            <v>2</v>
          </cell>
          <cell r="P30">
            <v>2</v>
          </cell>
          <cell r="S30">
            <v>2</v>
          </cell>
          <cell r="T30">
            <v>2</v>
          </cell>
          <cell r="U30">
            <v>2</v>
          </cell>
        </row>
        <row r="31">
          <cell r="H31">
            <v>2</v>
          </cell>
          <cell r="K31">
            <v>1</v>
          </cell>
          <cell r="L31">
            <v>2</v>
          </cell>
          <cell r="M31">
            <v>2</v>
          </cell>
          <cell r="P31">
            <v>2</v>
          </cell>
          <cell r="S31">
            <v>2</v>
          </cell>
          <cell r="T31">
            <v>2</v>
          </cell>
          <cell r="U31">
            <v>2</v>
          </cell>
        </row>
        <row r="32">
          <cell r="H32">
            <v>2</v>
          </cell>
          <cell r="K32">
            <v>2</v>
          </cell>
          <cell r="L32">
            <v>2</v>
          </cell>
          <cell r="M32">
            <v>2</v>
          </cell>
          <cell r="P32">
            <v>2</v>
          </cell>
          <cell r="S32">
            <v>2</v>
          </cell>
          <cell r="T32">
            <v>2</v>
          </cell>
          <cell r="U32">
            <v>2</v>
          </cell>
        </row>
        <row r="33">
          <cell r="H33">
            <v>2</v>
          </cell>
          <cell r="K33">
            <v>1</v>
          </cell>
          <cell r="L33">
            <v>1</v>
          </cell>
          <cell r="M33">
            <v>2</v>
          </cell>
          <cell r="P33">
            <v>1</v>
          </cell>
          <cell r="S33">
            <v>2</v>
          </cell>
          <cell r="T33">
            <v>2</v>
          </cell>
          <cell r="U33">
            <v>2</v>
          </cell>
        </row>
      </sheetData>
      <sheetData sheetId="2">
        <row r="29">
          <cell r="P29">
            <v>1</v>
          </cell>
          <cell r="T29">
            <v>1</v>
          </cell>
          <cell r="V29">
            <v>1</v>
          </cell>
        </row>
        <row r="30">
          <cell r="P30">
            <v>1</v>
          </cell>
          <cell r="T30">
            <v>2</v>
          </cell>
          <cell r="V30">
            <v>2</v>
          </cell>
        </row>
        <row r="31">
          <cell r="P31">
            <v>2</v>
          </cell>
          <cell r="T31">
            <v>2</v>
          </cell>
          <cell r="V31">
            <v>2</v>
          </cell>
        </row>
        <row r="32">
          <cell r="P32">
            <v>2</v>
          </cell>
          <cell r="T32">
            <v>2</v>
          </cell>
          <cell r="V32">
            <v>2</v>
          </cell>
        </row>
        <row r="33">
          <cell r="P33">
            <v>1</v>
          </cell>
          <cell r="T33">
            <v>1</v>
          </cell>
          <cell r="V33">
            <v>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9">
          <cell r="E29">
            <v>1</v>
          </cell>
          <cell r="H29">
            <v>1</v>
          </cell>
          <cell r="M29">
            <v>1</v>
          </cell>
          <cell r="N29">
            <v>1</v>
          </cell>
          <cell r="V29">
            <v>1</v>
          </cell>
          <cell r="AB29">
            <v>1</v>
          </cell>
        </row>
        <row r="30">
          <cell r="E30">
            <v>2</v>
          </cell>
          <cell r="H30">
            <v>2</v>
          </cell>
          <cell r="M30">
            <v>2</v>
          </cell>
          <cell r="N30">
            <v>2</v>
          </cell>
          <cell r="V30">
            <v>2</v>
          </cell>
          <cell r="AB30">
            <v>2</v>
          </cell>
        </row>
        <row r="31">
          <cell r="E31">
            <v>2</v>
          </cell>
          <cell r="H31">
            <v>2</v>
          </cell>
          <cell r="M31">
            <v>2</v>
          </cell>
          <cell r="N31">
            <v>2</v>
          </cell>
          <cell r="V31">
            <v>2</v>
          </cell>
          <cell r="AB31">
            <v>2</v>
          </cell>
        </row>
        <row r="32">
          <cell r="E32">
            <v>1</v>
          </cell>
          <cell r="H32">
            <v>1</v>
          </cell>
          <cell r="M32">
            <v>2</v>
          </cell>
          <cell r="N32">
            <v>2</v>
          </cell>
          <cell r="V32">
            <v>2</v>
          </cell>
          <cell r="AB32">
            <v>2</v>
          </cell>
        </row>
        <row r="33">
          <cell r="E33">
            <v>1</v>
          </cell>
          <cell r="H33">
            <v>1</v>
          </cell>
          <cell r="M33">
            <v>1</v>
          </cell>
          <cell r="N33">
            <v>1</v>
          </cell>
          <cell r="V33">
            <v>2</v>
          </cell>
          <cell r="AB33">
            <v>2</v>
          </cell>
        </row>
      </sheetData>
      <sheetData sheetId="14">
        <row r="28">
          <cell r="D28">
            <v>1</v>
          </cell>
          <cell r="E28">
            <v>1</v>
          </cell>
          <cell r="F28">
            <v>1</v>
          </cell>
          <cell r="G28">
            <v>1</v>
          </cell>
          <cell r="I28" t="str">
            <v>в стадии формирования</v>
          </cell>
          <cell r="J28">
            <v>1</v>
          </cell>
          <cell r="M28">
            <v>1</v>
          </cell>
          <cell r="N28">
            <v>1</v>
          </cell>
        </row>
        <row r="29">
          <cell r="D29">
            <v>2</v>
          </cell>
          <cell r="E29">
            <v>2</v>
          </cell>
          <cell r="F29">
            <v>2</v>
          </cell>
          <cell r="G29">
            <v>2</v>
          </cell>
          <cell r="I29" t="str">
            <v>сформирован</v>
          </cell>
          <cell r="J29">
            <v>2</v>
          </cell>
          <cell r="M29">
            <v>2</v>
          </cell>
          <cell r="N29">
            <v>2</v>
          </cell>
        </row>
        <row r="30">
          <cell r="D30">
            <v>2</v>
          </cell>
          <cell r="E30">
            <v>2</v>
          </cell>
          <cell r="F30">
            <v>2</v>
          </cell>
          <cell r="G30">
            <v>2</v>
          </cell>
          <cell r="I30" t="str">
            <v>сформирован</v>
          </cell>
          <cell r="J30">
            <v>2</v>
          </cell>
          <cell r="M30">
            <v>2</v>
          </cell>
          <cell r="N30">
            <v>1</v>
          </cell>
        </row>
        <row r="31">
          <cell r="D31">
            <v>2</v>
          </cell>
          <cell r="E31">
            <v>2</v>
          </cell>
          <cell r="F31">
            <v>1</v>
          </cell>
          <cell r="G31">
            <v>1</v>
          </cell>
          <cell r="I31" t="str">
            <v>в стадии формирования</v>
          </cell>
          <cell r="J31">
            <v>2</v>
          </cell>
          <cell r="M31">
            <v>2</v>
          </cell>
          <cell r="N31">
            <v>1</v>
          </cell>
        </row>
        <row r="32">
          <cell r="D32">
            <v>1</v>
          </cell>
          <cell r="E32">
            <v>1</v>
          </cell>
          <cell r="F32">
            <v>1</v>
          </cell>
          <cell r="G32">
            <v>1</v>
          </cell>
          <cell r="I32" t="str">
            <v>в стадии формирования</v>
          </cell>
          <cell r="J32">
            <v>2</v>
          </cell>
          <cell r="M32">
            <v>2</v>
          </cell>
          <cell r="N32">
            <v>1</v>
          </cell>
        </row>
        <row r="33">
          <cell r="I33" t="str">
            <v/>
          </cell>
        </row>
        <row r="34">
          <cell r="I34" t="str">
            <v/>
          </cell>
        </row>
        <row r="35">
          <cell r="I35" t="str">
            <v/>
          </cell>
        </row>
      </sheetData>
      <sheetData sheetId="15">
        <row r="28">
          <cell r="D28">
            <v>1</v>
          </cell>
          <cell r="E28">
            <v>1</v>
          </cell>
          <cell r="F28">
            <v>1</v>
          </cell>
          <cell r="G28">
            <v>2</v>
          </cell>
        </row>
        <row r="29">
          <cell r="D29">
            <v>2</v>
          </cell>
          <cell r="E29">
            <v>2</v>
          </cell>
          <cell r="F29">
            <v>2</v>
          </cell>
          <cell r="G29">
            <v>1</v>
          </cell>
        </row>
        <row r="30">
          <cell r="D30">
            <v>2</v>
          </cell>
          <cell r="E30">
            <v>2</v>
          </cell>
          <cell r="F30">
            <v>2</v>
          </cell>
          <cell r="G30">
            <v>1</v>
          </cell>
        </row>
        <row r="31">
          <cell r="D31">
            <v>2</v>
          </cell>
          <cell r="E31">
            <v>2</v>
          </cell>
          <cell r="F31">
            <v>2</v>
          </cell>
          <cell r="G31">
            <v>2</v>
          </cell>
        </row>
        <row r="32">
          <cell r="D32">
            <v>2</v>
          </cell>
          <cell r="E32">
            <v>2</v>
          </cell>
          <cell r="F32">
            <v>2</v>
          </cell>
          <cell r="G32">
            <v>1</v>
          </cell>
        </row>
      </sheetData>
      <sheetData sheetId="16"/>
      <sheetData sheetId="17"/>
      <sheetData sheetId="18">
        <row r="28">
          <cell r="Q28" t="str">
            <v>в стадии формирования</v>
          </cell>
          <cell r="AM28" t="str">
            <v>в стадии формирования</v>
          </cell>
          <cell r="AV28" t="str">
            <v>в стадии формирования</v>
          </cell>
          <cell r="BX28" t="str">
            <v>сформирован</v>
          </cell>
          <cell r="CZ28" t="str">
            <v>в стадии формирования</v>
          </cell>
        </row>
        <row r="29">
          <cell r="Q29" t="str">
            <v>сформирован</v>
          </cell>
          <cell r="AM29" t="str">
            <v>сформирован</v>
          </cell>
          <cell r="AV29" t="str">
            <v>сформирован</v>
          </cell>
          <cell r="BX29" t="str">
            <v>сформирован</v>
          </cell>
          <cell r="CZ29" t="str">
            <v>сформирован</v>
          </cell>
        </row>
        <row r="30">
          <cell r="Q30" t="str">
            <v>сформирован</v>
          </cell>
          <cell r="AM30" t="str">
            <v>сформирован</v>
          </cell>
          <cell r="AV30" t="str">
            <v>сформирован</v>
          </cell>
          <cell r="BX30" t="str">
            <v>сформирован</v>
          </cell>
          <cell r="CZ30" t="str">
            <v>сформирован</v>
          </cell>
        </row>
        <row r="31">
          <cell r="Q31" t="str">
            <v>сформирован</v>
          </cell>
          <cell r="AM31" t="str">
            <v>в стадии формирования</v>
          </cell>
          <cell r="AV31" t="str">
            <v>сформирован</v>
          </cell>
          <cell r="BX31" t="str">
            <v>сформирован</v>
          </cell>
          <cell r="CZ31" t="str">
            <v>сформирован</v>
          </cell>
        </row>
        <row r="32">
          <cell r="Q32" t="str">
            <v>в стадии формирования</v>
          </cell>
          <cell r="AM32" t="str">
            <v>в стадии формирования</v>
          </cell>
          <cell r="AV32" t="str">
            <v>в стадии формирования</v>
          </cell>
          <cell r="BX32" t="str">
            <v>сформирован</v>
          </cell>
          <cell r="CZ32" t="str">
            <v>сформирован</v>
          </cell>
        </row>
        <row r="33">
          <cell r="Q33" t="str">
            <v/>
          </cell>
          <cell r="AM33" t="str">
            <v/>
          </cell>
          <cell r="AV33" t="str">
            <v/>
          </cell>
          <cell r="BX33" t="str">
            <v/>
          </cell>
          <cell r="CZ33" t="str">
            <v/>
          </cell>
        </row>
        <row r="34">
          <cell r="Q34" t="str">
            <v/>
          </cell>
          <cell r="AM34" t="str">
            <v/>
          </cell>
          <cell r="AV34" t="str">
            <v/>
          </cell>
          <cell r="BX34" t="str">
            <v/>
          </cell>
          <cell r="CZ34" t="str">
            <v/>
          </cell>
        </row>
        <row r="35">
          <cell r="Q35" t="str">
            <v/>
          </cell>
          <cell r="AM35" t="str">
            <v/>
          </cell>
          <cell r="AV35" t="str">
            <v/>
          </cell>
          <cell r="BX35" t="str">
            <v/>
          </cell>
          <cell r="CZ35" t="str">
            <v/>
          </cell>
        </row>
        <row r="39">
          <cell r="AB39" t="str">
            <v/>
          </cell>
          <cell r="BJ39" t="str">
            <v/>
          </cell>
        </row>
        <row r="40">
          <cell r="AB40">
            <v>7</v>
          </cell>
        </row>
        <row r="41">
          <cell r="AB41">
            <v>7</v>
          </cell>
        </row>
        <row r="42">
          <cell r="AB42">
            <v>7</v>
          </cell>
        </row>
      </sheetData>
      <sheetData sheetId="19">
        <row r="50">
          <cell r="B50" t="str">
            <v>сформирован</v>
          </cell>
        </row>
        <row r="51">
          <cell r="B51" t="str">
            <v>в стадии формирования</v>
          </cell>
        </row>
        <row r="52">
          <cell r="B52" t="str">
            <v>не сформирован</v>
          </cell>
        </row>
      </sheetData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zoomScale="80" zoomScaleNormal="80" workbookViewId="0">
      <selection activeCell="B5" sqref="B5"/>
    </sheetView>
  </sheetViews>
  <sheetFormatPr defaultColWidth="9.109375" defaultRowHeight="13.2" x14ac:dyDescent="0.25"/>
  <cols>
    <col min="1" max="1" width="12.33203125" style="6" customWidth="1"/>
    <col min="2" max="3" width="9.109375" style="6"/>
    <col min="4" max="4" width="14.109375" style="6" customWidth="1"/>
    <col min="5" max="5" width="13.33203125" style="6" customWidth="1"/>
    <col min="6" max="16384" width="9.109375" style="6"/>
  </cols>
  <sheetData>
    <row r="1" spans="1:7" x14ac:dyDescent="0.25">
      <c r="A1" s="6" t="s">
        <v>151</v>
      </c>
    </row>
    <row r="3" spans="1:7" x14ac:dyDescent="0.25">
      <c r="A3" s="69" t="s">
        <v>152</v>
      </c>
      <c r="B3" s="68" t="s">
        <v>1</v>
      </c>
      <c r="C3" s="68"/>
      <c r="D3" s="68" t="s">
        <v>2</v>
      </c>
      <c r="E3" s="68"/>
      <c r="F3" s="68" t="s">
        <v>3</v>
      </c>
      <c r="G3" s="68"/>
    </row>
    <row r="4" spans="1:7" x14ac:dyDescent="0.25">
      <c r="A4" s="69"/>
      <c r="B4" s="2" t="s">
        <v>153</v>
      </c>
      <c r="C4" s="2" t="s">
        <v>154</v>
      </c>
      <c r="D4" s="2" t="s">
        <v>153</v>
      </c>
      <c r="E4" s="2" t="s">
        <v>154</v>
      </c>
      <c r="F4" s="2" t="s">
        <v>153</v>
      </c>
      <c r="G4" s="2" t="s">
        <v>154</v>
      </c>
    </row>
    <row r="5" spans="1:7" x14ac:dyDescent="0.25">
      <c r="A5" s="9" t="s">
        <v>155</v>
      </c>
      <c r="B5" s="9"/>
      <c r="C5" s="27" t="e">
        <f>B5/SUM($B5,$D5,$F5)</f>
        <v>#DIV/0!</v>
      </c>
      <c r="D5" s="9">
        <f>'Группа Мл 1'!AA33</f>
        <v>0</v>
      </c>
      <c r="E5" s="27" t="e">
        <f>D5/SUM($B5,$D5,$F5)</f>
        <v>#DIV/0!</v>
      </c>
      <c r="F5" s="9">
        <f>'Группа Мл 1'!AA34</f>
        <v>0</v>
      </c>
      <c r="G5" s="27" t="e">
        <f>F5/SUM($B5,$D5,$F5)</f>
        <v>#DIV/0!</v>
      </c>
    </row>
    <row r="6" spans="1:7" x14ac:dyDescent="0.25">
      <c r="A6" s="9" t="s">
        <v>156</v>
      </c>
      <c r="B6" s="9">
        <f>'Группа Мл 2'!AA32</f>
        <v>0</v>
      </c>
      <c r="C6" s="27" t="e">
        <f t="shared" ref="C6:G11" si="0">B6/SUM($B6,$D6,$F6)</f>
        <v>#DIV/0!</v>
      </c>
      <c r="D6" s="9">
        <f>'Группа Мл 2'!AA33</f>
        <v>0</v>
      </c>
      <c r="E6" s="27" t="e">
        <f t="shared" ref="E6:E10" si="1">D6/SUM($B6,$D6,$F6)</f>
        <v>#DIV/0!</v>
      </c>
      <c r="F6" s="9">
        <f>'Группа Мл 2'!AA34</f>
        <v>0</v>
      </c>
      <c r="G6" s="27" t="e">
        <f t="shared" ref="G6:G10" si="2">F6/SUM($B6,$D6,$F6)</f>
        <v>#DIV/0!</v>
      </c>
    </row>
    <row r="7" spans="1:7" x14ac:dyDescent="0.25">
      <c r="A7" s="9" t="s">
        <v>157</v>
      </c>
      <c r="B7" s="9">
        <f>'Группа Подг 3'!AT32</f>
        <v>0</v>
      </c>
      <c r="C7" s="27" t="e">
        <f t="shared" si="0"/>
        <v>#DIV/0!</v>
      </c>
      <c r="D7" s="9">
        <f>'Группа Подг 3'!AT33</f>
        <v>0</v>
      </c>
      <c r="E7" s="27" t="e">
        <f t="shared" si="1"/>
        <v>#DIV/0!</v>
      </c>
      <c r="F7" s="9">
        <f>'Группа Подг 3'!AT34</f>
        <v>0</v>
      </c>
      <c r="G7" s="27" t="e">
        <f t="shared" si="2"/>
        <v>#DIV/0!</v>
      </c>
    </row>
    <row r="8" spans="1:7" x14ac:dyDescent="0.25">
      <c r="A8" s="9" t="s">
        <v>158</v>
      </c>
      <c r="B8" s="9">
        <f>'Группа Ср 4'!AG32</f>
        <v>0</v>
      </c>
      <c r="C8" s="27" t="e">
        <f t="shared" si="0"/>
        <v>#DIV/0!</v>
      </c>
      <c r="D8" s="9">
        <f>'Группа Ср 4'!AG33</f>
        <v>0</v>
      </c>
      <c r="E8" s="27" t="e">
        <f t="shared" si="1"/>
        <v>#DIV/0!</v>
      </c>
      <c r="F8" s="9">
        <f>'Группа Ср 4'!AG34</f>
        <v>0</v>
      </c>
      <c r="G8" s="27" t="e">
        <f t="shared" si="2"/>
        <v>#DIV/0!</v>
      </c>
    </row>
    <row r="9" spans="1:7" x14ac:dyDescent="0.25">
      <c r="A9" s="9" t="s">
        <v>159</v>
      </c>
      <c r="B9" s="9">
        <f>'Группа Подг 5'!AU32</f>
        <v>0</v>
      </c>
      <c r="C9" s="27" t="e">
        <f t="shared" si="0"/>
        <v>#DIV/0!</v>
      </c>
      <c r="D9" s="9">
        <f>'Группа Подг 5'!AU33</f>
        <v>0</v>
      </c>
      <c r="E9" s="27" t="e">
        <f t="shared" si="1"/>
        <v>#DIV/0!</v>
      </c>
      <c r="F9" s="9">
        <f>'Группа Подг 5'!AU34</f>
        <v>0</v>
      </c>
      <c r="G9" s="27" t="e">
        <f t="shared" si="2"/>
        <v>#DIV/0!</v>
      </c>
    </row>
    <row r="10" spans="1:7" x14ac:dyDescent="0.25">
      <c r="A10" s="9" t="s">
        <v>160</v>
      </c>
      <c r="B10" s="9">
        <f>'Группа Старш 6'!AX43</f>
        <v>0</v>
      </c>
      <c r="C10" s="27" t="e">
        <f t="shared" si="0"/>
        <v>#DIV/0!</v>
      </c>
      <c r="D10" s="9">
        <f>'Группа Старш 6'!AX44</f>
        <v>0</v>
      </c>
      <c r="E10" s="27" t="e">
        <f t="shared" si="1"/>
        <v>#DIV/0!</v>
      </c>
      <c r="F10" s="9">
        <f>'Группа Старш 6'!AX45</f>
        <v>0</v>
      </c>
      <c r="G10" s="27" t="e">
        <f t="shared" si="2"/>
        <v>#DIV/0!</v>
      </c>
    </row>
    <row r="11" spans="1:7" s="55" customFormat="1" x14ac:dyDescent="0.25">
      <c r="A11" s="52" t="s">
        <v>161</v>
      </c>
      <c r="B11" s="53">
        <f>SUM(B5:B10)</f>
        <v>0</v>
      </c>
      <c r="C11" s="54" t="e">
        <f t="shared" si="0"/>
        <v>#DIV/0!</v>
      </c>
      <c r="D11" s="53">
        <f>SUM(D5:D10)</f>
        <v>0</v>
      </c>
      <c r="E11" s="54" t="e">
        <f t="shared" si="0"/>
        <v>#DIV/0!</v>
      </c>
      <c r="F11" s="53">
        <f>SUM(F5:F10)</f>
        <v>0</v>
      </c>
      <c r="G11" s="54" t="e">
        <f t="shared" si="0"/>
        <v>#DIV/0!</v>
      </c>
    </row>
  </sheetData>
  <mergeCells count="4">
    <mergeCell ref="B3:C3"/>
    <mergeCell ref="D3:E3"/>
    <mergeCell ref="F3:G3"/>
    <mergeCell ref="A3:A4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38"/>
  <sheetViews>
    <sheetView zoomScale="44" zoomScaleNormal="44" workbookViewId="0">
      <selection activeCell="B45" sqref="B45"/>
    </sheetView>
  </sheetViews>
  <sheetFormatPr defaultColWidth="9.109375" defaultRowHeight="13.2" x14ac:dyDescent="0.25"/>
  <cols>
    <col min="1" max="1" width="9.5546875" style="6" customWidth="1"/>
    <col min="2" max="2" width="33.88671875" style="6" customWidth="1"/>
    <col min="3" max="3" width="6.6640625" style="6" bestFit="1" customWidth="1"/>
    <col min="4" max="4" width="6.6640625" style="6" customWidth="1"/>
    <col min="5" max="5" width="21" style="6" bestFit="1" customWidth="1"/>
    <col min="6" max="6" width="43.5546875" style="6" bestFit="1" customWidth="1"/>
    <col min="7" max="8" width="22.33203125" style="6" bestFit="1" customWidth="1"/>
    <col min="9" max="9" width="19.33203125" style="6" bestFit="1" customWidth="1"/>
    <col min="10" max="10" width="18.109375" style="6" bestFit="1" customWidth="1"/>
    <col min="11" max="11" width="12.44140625" style="6" bestFit="1" customWidth="1"/>
    <col min="12" max="12" width="18.109375" style="6" bestFit="1" customWidth="1"/>
    <col min="13" max="13" width="19.33203125" style="6" bestFit="1" customWidth="1"/>
    <col min="14" max="15" width="7.109375" style="6" bestFit="1" customWidth="1"/>
    <col min="16" max="16" width="6.6640625" style="6" bestFit="1" customWidth="1"/>
    <col min="17" max="17" width="18.109375" style="6" bestFit="1" customWidth="1"/>
    <col min="18" max="18" width="12.44140625" style="6" bestFit="1" customWidth="1"/>
    <col min="19" max="19" width="16.33203125" style="6" bestFit="1" customWidth="1"/>
    <col min="20" max="20" width="12.44140625" style="6" bestFit="1" customWidth="1"/>
    <col min="21" max="21" width="13.109375" style="6" bestFit="1" customWidth="1"/>
    <col min="22" max="22" width="12.88671875" style="6" bestFit="1" customWidth="1"/>
    <col min="23" max="23" width="13.109375" style="6" bestFit="1" customWidth="1"/>
    <col min="24" max="24" width="10.109375" style="6" bestFit="1" customWidth="1"/>
    <col min="25" max="25" width="7.109375" style="6" bestFit="1" customWidth="1"/>
    <col min="26" max="26" width="10.109375" style="6" bestFit="1" customWidth="1"/>
    <col min="27" max="27" width="7.109375" style="6" bestFit="1" customWidth="1"/>
    <col min="28" max="28" width="6.6640625" style="6" bestFit="1" customWidth="1"/>
    <col min="29" max="29" width="16.33203125" style="6" bestFit="1" customWidth="1"/>
    <col min="30" max="30" width="13.109375" style="6" bestFit="1" customWidth="1"/>
    <col min="31" max="31" width="10.109375" style="6" bestFit="1" customWidth="1"/>
    <col min="32" max="32" width="21.6640625" style="6" bestFit="1" customWidth="1"/>
    <col min="33" max="33" width="21" style="6" bestFit="1" customWidth="1"/>
    <col min="34" max="34" width="12.44140625" style="6" bestFit="1" customWidth="1"/>
    <col min="35" max="36" width="9.5546875" style="6" bestFit="1" customWidth="1"/>
    <col min="37" max="37" width="21" style="6" bestFit="1" customWidth="1"/>
    <col min="38" max="38" width="12.44140625" style="6" bestFit="1" customWidth="1"/>
    <col min="39" max="39" width="10.109375" style="6" bestFit="1" customWidth="1"/>
    <col min="40" max="40" width="12.44140625" style="6" bestFit="1" customWidth="1"/>
    <col min="41" max="41" width="32.44140625" style="6" bestFit="1" customWidth="1"/>
    <col min="42" max="42" width="10.109375" style="6" bestFit="1" customWidth="1"/>
    <col min="43" max="43" width="7.109375" style="6" bestFit="1" customWidth="1"/>
    <col min="44" max="44" width="13.109375" style="6" bestFit="1" customWidth="1"/>
    <col min="45" max="45" width="10.109375" style="6" bestFit="1" customWidth="1"/>
    <col min="46" max="46" width="13.109375" style="6" bestFit="1" customWidth="1"/>
    <col min="47" max="47" width="9.109375" style="6"/>
    <col min="48" max="48" width="25" style="6" customWidth="1"/>
    <col min="49" max="16384" width="9.109375" style="6"/>
  </cols>
  <sheetData>
    <row r="1" spans="1:48" s="31" customFormat="1" ht="210" customHeight="1" x14ac:dyDescent="0.25">
      <c r="A1" s="2" t="s">
        <v>121</v>
      </c>
      <c r="B1" s="2" t="s">
        <v>6</v>
      </c>
      <c r="C1" s="28" t="s">
        <v>120</v>
      </c>
      <c r="D1" s="28" t="s">
        <v>119</v>
      </c>
      <c r="E1" s="28" t="s">
        <v>118</v>
      </c>
      <c r="F1" s="28" t="s">
        <v>117</v>
      </c>
      <c r="G1" s="28" t="s">
        <v>116</v>
      </c>
      <c r="H1" s="28" t="s">
        <v>115</v>
      </c>
      <c r="I1" s="28" t="s">
        <v>114</v>
      </c>
      <c r="J1" s="28" t="s">
        <v>113</v>
      </c>
      <c r="K1" s="28" t="s">
        <v>112</v>
      </c>
      <c r="L1" s="28" t="s">
        <v>111</v>
      </c>
      <c r="M1" s="28" t="s">
        <v>110</v>
      </c>
      <c r="N1" s="28" t="s">
        <v>109</v>
      </c>
      <c r="O1" s="28" t="s">
        <v>108</v>
      </c>
      <c r="P1" s="28" t="s">
        <v>107</v>
      </c>
      <c r="Q1" s="28" t="s">
        <v>106</v>
      </c>
      <c r="R1" s="28" t="s">
        <v>105</v>
      </c>
      <c r="S1" s="28" t="s">
        <v>104</v>
      </c>
      <c r="T1" s="28" t="s">
        <v>103</v>
      </c>
      <c r="U1" s="28" t="s">
        <v>102</v>
      </c>
      <c r="V1" s="28" t="s">
        <v>101</v>
      </c>
      <c r="W1" s="28" t="s">
        <v>100</v>
      </c>
      <c r="X1" s="28" t="s">
        <v>99</v>
      </c>
      <c r="Y1" s="29" t="s">
        <v>98</v>
      </c>
      <c r="Z1" s="29" t="s">
        <v>97</v>
      </c>
      <c r="AA1" s="29" t="s">
        <v>96</v>
      </c>
      <c r="AB1" s="28" t="s">
        <v>95</v>
      </c>
      <c r="AC1" s="28" t="s">
        <v>94</v>
      </c>
      <c r="AD1" s="28" t="s">
        <v>93</v>
      </c>
      <c r="AE1" s="28" t="s">
        <v>92</v>
      </c>
      <c r="AF1" s="28" t="s">
        <v>91</v>
      </c>
      <c r="AG1" s="28" t="s">
        <v>90</v>
      </c>
      <c r="AH1" s="28" t="s">
        <v>89</v>
      </c>
      <c r="AI1" s="28" t="s">
        <v>88</v>
      </c>
      <c r="AJ1" s="28" t="s">
        <v>87</v>
      </c>
      <c r="AK1" s="28" t="s">
        <v>86</v>
      </c>
      <c r="AL1" s="28" t="s">
        <v>85</v>
      </c>
      <c r="AM1" s="28" t="s">
        <v>84</v>
      </c>
      <c r="AN1" s="28" t="s">
        <v>83</v>
      </c>
      <c r="AO1" s="28" t="s">
        <v>41</v>
      </c>
      <c r="AP1" s="28" t="s">
        <v>82</v>
      </c>
      <c r="AQ1" s="28" t="s">
        <v>81</v>
      </c>
      <c r="AR1" s="28" t="s">
        <v>80</v>
      </c>
      <c r="AS1" s="28" t="s">
        <v>79</v>
      </c>
      <c r="AT1" s="30" t="s">
        <v>78</v>
      </c>
      <c r="AU1" s="70" t="s">
        <v>4</v>
      </c>
      <c r="AV1" s="70"/>
    </row>
    <row r="2" spans="1:48" ht="12.75" x14ac:dyDescent="0.2">
      <c r="A2" s="7">
        <v>1</v>
      </c>
      <c r="B2" s="8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4"/>
      <c r="AI2" s="14"/>
      <c r="AJ2" s="14"/>
      <c r="AK2" s="14"/>
      <c r="AL2" s="13"/>
      <c r="AM2" s="13"/>
      <c r="AN2" s="13"/>
      <c r="AO2" s="13"/>
      <c r="AP2" s="13"/>
      <c r="AQ2" s="13"/>
      <c r="AR2" s="13"/>
      <c r="AS2" s="13"/>
      <c r="AT2" s="13"/>
      <c r="AU2" s="10"/>
      <c r="AV2" s="9"/>
    </row>
    <row r="3" spans="1:48" ht="12.75" x14ac:dyDescent="0.2">
      <c r="A3" s="7">
        <v>2</v>
      </c>
      <c r="B3" s="8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4"/>
      <c r="AI3" s="14"/>
      <c r="AJ3" s="14"/>
      <c r="AK3" s="14"/>
      <c r="AL3" s="15"/>
      <c r="AM3" s="15"/>
      <c r="AN3" s="15"/>
      <c r="AO3" s="15"/>
      <c r="AP3" s="15"/>
      <c r="AQ3" s="15"/>
      <c r="AR3" s="15"/>
      <c r="AS3" s="15"/>
      <c r="AT3" s="15"/>
      <c r="AU3" s="10"/>
      <c r="AV3" s="9"/>
    </row>
    <row r="4" spans="1:48" ht="12.75" x14ac:dyDescent="0.2">
      <c r="A4" s="7">
        <v>3</v>
      </c>
      <c r="B4" s="8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4"/>
      <c r="AI4" s="14"/>
      <c r="AJ4" s="14"/>
      <c r="AK4" s="14"/>
      <c r="AL4" s="13"/>
      <c r="AM4" s="13"/>
      <c r="AN4" s="13"/>
      <c r="AO4" s="13"/>
      <c r="AP4" s="13"/>
      <c r="AQ4" s="13"/>
      <c r="AR4" s="13"/>
      <c r="AS4" s="13"/>
      <c r="AT4" s="13"/>
      <c r="AU4" s="10"/>
      <c r="AV4" s="9"/>
    </row>
    <row r="5" spans="1:48" ht="12.75" x14ac:dyDescent="0.2">
      <c r="A5" s="7">
        <v>4</v>
      </c>
      <c r="B5" s="8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4"/>
      <c r="AI5" s="14"/>
      <c r="AJ5" s="14"/>
      <c r="AK5" s="14"/>
      <c r="AL5" s="15"/>
      <c r="AM5" s="15"/>
      <c r="AN5" s="15"/>
      <c r="AO5" s="15"/>
      <c r="AP5" s="15"/>
      <c r="AQ5" s="15"/>
      <c r="AR5" s="15"/>
      <c r="AS5" s="15"/>
      <c r="AT5" s="15"/>
      <c r="AU5" s="10"/>
      <c r="AV5" s="9"/>
    </row>
    <row r="6" spans="1:48" ht="12.75" x14ac:dyDescent="0.2">
      <c r="A6" s="7">
        <v>5</v>
      </c>
      <c r="B6" s="8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4"/>
      <c r="AI6" s="14"/>
      <c r="AJ6" s="14"/>
      <c r="AK6" s="14"/>
      <c r="AL6" s="15"/>
      <c r="AM6" s="15"/>
      <c r="AN6" s="15"/>
      <c r="AO6" s="15"/>
      <c r="AP6" s="15"/>
      <c r="AQ6" s="15"/>
      <c r="AR6" s="15"/>
      <c r="AS6" s="15"/>
      <c r="AT6" s="15"/>
      <c r="AU6" s="10"/>
      <c r="AV6" s="9"/>
    </row>
    <row r="7" spans="1:48" ht="12.75" x14ac:dyDescent="0.2">
      <c r="A7" s="7">
        <v>6</v>
      </c>
      <c r="B7" s="8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4"/>
      <c r="AI7" s="14"/>
      <c r="AJ7" s="14"/>
      <c r="AK7" s="14"/>
      <c r="AL7" s="15"/>
      <c r="AM7" s="15"/>
      <c r="AN7" s="15"/>
      <c r="AO7" s="15"/>
      <c r="AP7" s="15"/>
      <c r="AQ7" s="15"/>
      <c r="AR7" s="15"/>
      <c r="AS7" s="15"/>
      <c r="AT7" s="15"/>
      <c r="AU7" s="10"/>
      <c r="AV7" s="9"/>
    </row>
    <row r="8" spans="1:48" ht="12.75" x14ac:dyDescent="0.2">
      <c r="A8" s="7">
        <v>7</v>
      </c>
      <c r="B8" s="8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4"/>
      <c r="AI8" s="14"/>
      <c r="AJ8" s="14"/>
      <c r="AK8" s="14"/>
      <c r="AL8" s="15"/>
      <c r="AM8" s="15"/>
      <c r="AN8" s="15"/>
      <c r="AO8" s="15"/>
      <c r="AP8" s="15"/>
      <c r="AQ8" s="15"/>
      <c r="AR8" s="15"/>
      <c r="AS8" s="15"/>
      <c r="AT8" s="15"/>
      <c r="AU8" s="10"/>
      <c r="AV8" s="9"/>
    </row>
    <row r="9" spans="1:48" ht="12.75" x14ac:dyDescent="0.2">
      <c r="A9" s="7">
        <v>8</v>
      </c>
      <c r="B9" s="8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4"/>
      <c r="AI9" s="14"/>
      <c r="AJ9" s="14"/>
      <c r="AK9" s="14"/>
      <c r="AL9" s="15"/>
      <c r="AM9" s="15"/>
      <c r="AN9" s="15"/>
      <c r="AO9" s="15"/>
      <c r="AP9" s="15"/>
      <c r="AQ9" s="15"/>
      <c r="AR9" s="15"/>
      <c r="AS9" s="15"/>
      <c r="AT9" s="15"/>
      <c r="AU9" s="10"/>
      <c r="AV9" s="9"/>
    </row>
    <row r="10" spans="1:48" ht="12.75" x14ac:dyDescent="0.2">
      <c r="A10" s="7">
        <v>9</v>
      </c>
      <c r="B10" s="8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4"/>
      <c r="AI10" s="14"/>
      <c r="AJ10" s="14"/>
      <c r="AK10" s="14"/>
      <c r="AL10" s="15"/>
      <c r="AM10" s="15"/>
      <c r="AN10" s="15"/>
      <c r="AO10" s="15"/>
      <c r="AP10" s="15"/>
      <c r="AQ10" s="15"/>
      <c r="AR10" s="15"/>
      <c r="AS10" s="15"/>
      <c r="AT10" s="15"/>
      <c r="AU10" s="10"/>
      <c r="AV10" s="9"/>
    </row>
    <row r="11" spans="1:48" ht="12.75" x14ac:dyDescent="0.2">
      <c r="A11" s="7">
        <v>10</v>
      </c>
      <c r="B11" s="8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4"/>
      <c r="AI11" s="14"/>
      <c r="AJ11" s="14"/>
      <c r="AK11" s="14"/>
      <c r="AL11" s="15"/>
      <c r="AM11" s="15"/>
      <c r="AN11" s="15"/>
      <c r="AO11" s="15"/>
      <c r="AP11" s="15"/>
      <c r="AQ11" s="15"/>
      <c r="AR11" s="15"/>
      <c r="AS11" s="15"/>
      <c r="AT11" s="15"/>
      <c r="AU11" s="10"/>
      <c r="AV11" s="9"/>
    </row>
    <row r="12" spans="1:48" ht="12.75" x14ac:dyDescent="0.2">
      <c r="A12" s="7">
        <v>11</v>
      </c>
      <c r="B12" s="8"/>
      <c r="C12" s="15"/>
      <c r="D12" s="16"/>
      <c r="E12" s="16"/>
      <c r="F12" s="16"/>
      <c r="G12" s="16"/>
      <c r="H12" s="16"/>
      <c r="I12" s="15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4"/>
      <c r="AI12" s="14"/>
      <c r="AJ12" s="14"/>
      <c r="AK12" s="17"/>
      <c r="AL12" s="16"/>
      <c r="AM12" s="16"/>
      <c r="AN12" s="16"/>
      <c r="AO12" s="16"/>
      <c r="AP12" s="16"/>
      <c r="AQ12" s="16"/>
      <c r="AR12" s="16"/>
      <c r="AS12" s="16"/>
      <c r="AT12" s="16"/>
      <c r="AU12" s="10"/>
      <c r="AV12" s="9"/>
    </row>
    <row r="13" spans="1:48" ht="12.75" x14ac:dyDescent="0.2">
      <c r="A13" s="7">
        <v>12</v>
      </c>
      <c r="B13" s="8"/>
      <c r="C13" s="15"/>
      <c r="D13" s="16"/>
      <c r="E13" s="16"/>
      <c r="F13" s="16"/>
      <c r="G13" s="16"/>
      <c r="H13" s="16"/>
      <c r="I13" s="15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4"/>
      <c r="AI13" s="14"/>
      <c r="AJ13" s="14"/>
      <c r="AK13" s="14"/>
      <c r="AL13" s="16"/>
      <c r="AM13" s="16"/>
      <c r="AN13" s="16"/>
      <c r="AO13" s="16"/>
      <c r="AP13" s="16"/>
      <c r="AQ13" s="16"/>
      <c r="AR13" s="16"/>
      <c r="AS13" s="16"/>
      <c r="AT13" s="16"/>
      <c r="AU13" s="10"/>
      <c r="AV13" s="9"/>
    </row>
    <row r="14" spans="1:48" ht="12.75" x14ac:dyDescent="0.2">
      <c r="A14" s="7">
        <v>13</v>
      </c>
      <c r="B14" s="8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4"/>
      <c r="AI14" s="14"/>
      <c r="AJ14" s="14"/>
      <c r="AK14" s="14"/>
      <c r="AL14" s="15"/>
      <c r="AM14" s="15"/>
      <c r="AN14" s="15"/>
      <c r="AO14" s="15"/>
      <c r="AP14" s="15"/>
      <c r="AQ14" s="15"/>
      <c r="AR14" s="15"/>
      <c r="AS14" s="15"/>
      <c r="AT14" s="15"/>
      <c r="AU14" s="10"/>
      <c r="AV14" s="9"/>
    </row>
    <row r="15" spans="1:48" ht="12.75" x14ac:dyDescent="0.2">
      <c r="A15" s="7">
        <v>14</v>
      </c>
      <c r="B15" s="8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4"/>
      <c r="AI15" s="14"/>
      <c r="AJ15" s="14"/>
      <c r="AK15" s="14"/>
      <c r="AL15" s="15"/>
      <c r="AM15" s="15"/>
      <c r="AN15" s="15"/>
      <c r="AO15" s="15"/>
      <c r="AP15" s="15"/>
      <c r="AQ15" s="15"/>
      <c r="AR15" s="15"/>
      <c r="AS15" s="15"/>
      <c r="AT15" s="15"/>
      <c r="AU15" s="10"/>
      <c r="AV15" s="9"/>
    </row>
    <row r="16" spans="1:48" ht="12.75" x14ac:dyDescent="0.2">
      <c r="A16" s="7">
        <v>15</v>
      </c>
      <c r="B16" s="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4"/>
      <c r="AI16" s="14"/>
      <c r="AJ16" s="14"/>
      <c r="AK16" s="14"/>
      <c r="AL16" s="15"/>
      <c r="AM16" s="15"/>
      <c r="AN16" s="15"/>
      <c r="AO16" s="15"/>
      <c r="AP16" s="15"/>
      <c r="AQ16" s="15"/>
      <c r="AR16" s="15"/>
      <c r="AS16" s="15"/>
      <c r="AT16" s="15"/>
      <c r="AU16" s="10"/>
      <c r="AV16" s="9"/>
    </row>
    <row r="17" spans="1:51" ht="12.75" x14ac:dyDescent="0.2">
      <c r="A17" s="7">
        <v>16</v>
      </c>
      <c r="B17" s="8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4"/>
      <c r="AI17" s="14"/>
      <c r="AJ17" s="14"/>
      <c r="AK17" s="14"/>
      <c r="AL17" s="15"/>
      <c r="AM17" s="15"/>
      <c r="AN17" s="15"/>
      <c r="AO17" s="15"/>
      <c r="AP17" s="15"/>
      <c r="AQ17" s="15"/>
      <c r="AR17" s="15"/>
      <c r="AS17" s="15"/>
      <c r="AT17" s="15"/>
      <c r="AU17" s="10"/>
      <c r="AV17" s="9"/>
    </row>
    <row r="18" spans="1:51" ht="12.75" x14ac:dyDescent="0.2">
      <c r="A18" s="7">
        <v>17</v>
      </c>
      <c r="B18" s="8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4"/>
      <c r="AI18" s="14"/>
      <c r="AJ18" s="14"/>
      <c r="AK18" s="14"/>
      <c r="AL18" s="15"/>
      <c r="AM18" s="15"/>
      <c r="AN18" s="15"/>
      <c r="AO18" s="15"/>
      <c r="AP18" s="15"/>
      <c r="AQ18" s="15"/>
      <c r="AR18" s="15"/>
      <c r="AS18" s="15"/>
      <c r="AT18" s="15"/>
      <c r="AU18" s="10"/>
      <c r="AV18" s="9"/>
    </row>
    <row r="19" spans="1:51" ht="12.75" x14ac:dyDescent="0.2">
      <c r="A19" s="7">
        <v>18</v>
      </c>
      <c r="B19" s="8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4"/>
      <c r="AI19" s="14"/>
      <c r="AJ19" s="14"/>
      <c r="AK19" s="14"/>
      <c r="AL19" s="15"/>
      <c r="AM19" s="15"/>
      <c r="AN19" s="15"/>
      <c r="AO19" s="15"/>
      <c r="AP19" s="15"/>
      <c r="AQ19" s="15"/>
      <c r="AR19" s="15"/>
      <c r="AS19" s="15"/>
      <c r="AT19" s="15"/>
      <c r="AU19" s="10"/>
      <c r="AV19" s="9"/>
    </row>
    <row r="20" spans="1:51" ht="12.75" x14ac:dyDescent="0.2">
      <c r="A20" s="7">
        <v>19</v>
      </c>
      <c r="B20" s="8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4"/>
      <c r="AI20" s="14"/>
      <c r="AJ20" s="14"/>
      <c r="AK20" s="14"/>
      <c r="AL20" s="15"/>
      <c r="AM20" s="15"/>
      <c r="AN20" s="15"/>
      <c r="AO20" s="15"/>
      <c r="AP20" s="15"/>
      <c r="AQ20" s="15"/>
      <c r="AR20" s="15"/>
      <c r="AS20" s="15"/>
      <c r="AT20" s="15"/>
      <c r="AU20" s="10"/>
      <c r="AV20" s="9"/>
    </row>
    <row r="21" spans="1:51" ht="12.75" x14ac:dyDescent="0.2">
      <c r="A21" s="7">
        <v>20</v>
      </c>
      <c r="B21" s="8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4"/>
      <c r="AI21" s="14"/>
      <c r="AJ21" s="14"/>
      <c r="AK21" s="14"/>
      <c r="AL21" s="15"/>
      <c r="AM21" s="15"/>
      <c r="AN21" s="15"/>
      <c r="AO21" s="15"/>
      <c r="AP21" s="15"/>
      <c r="AQ21" s="15"/>
      <c r="AR21" s="15"/>
      <c r="AS21" s="15"/>
      <c r="AT21" s="15"/>
      <c r="AU21" s="10"/>
      <c r="AV21" s="9"/>
    </row>
    <row r="22" spans="1:51" ht="12.75" x14ac:dyDescent="0.2">
      <c r="A22" s="7">
        <v>21</v>
      </c>
      <c r="B22" s="8"/>
      <c r="C22" s="15"/>
      <c r="D22" s="16"/>
      <c r="E22" s="16"/>
      <c r="F22" s="16"/>
      <c r="G22" s="16"/>
      <c r="H22" s="16"/>
      <c r="I22" s="15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4"/>
      <c r="AI22" s="14"/>
      <c r="AJ22" s="14"/>
      <c r="AK22" s="14"/>
      <c r="AL22" s="16"/>
      <c r="AM22" s="16"/>
      <c r="AN22" s="16"/>
      <c r="AO22" s="16"/>
      <c r="AP22" s="16"/>
      <c r="AQ22" s="16"/>
      <c r="AR22" s="16"/>
      <c r="AS22" s="16"/>
      <c r="AT22" s="16"/>
      <c r="AU22" s="10"/>
      <c r="AV22" s="9"/>
    </row>
    <row r="23" spans="1:51" ht="12.75" x14ac:dyDescent="0.2">
      <c r="A23" s="7">
        <v>22</v>
      </c>
      <c r="B23" s="8"/>
      <c r="C23" s="15"/>
      <c r="D23" s="16"/>
      <c r="E23" s="16"/>
      <c r="F23" s="16"/>
      <c r="G23" s="16"/>
      <c r="H23" s="16"/>
      <c r="I23" s="15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4"/>
      <c r="AI23" s="14"/>
      <c r="AJ23" s="14"/>
      <c r="AK23" s="14"/>
      <c r="AL23" s="16"/>
      <c r="AM23" s="16"/>
      <c r="AN23" s="16"/>
      <c r="AO23" s="16"/>
      <c r="AP23" s="16"/>
      <c r="AQ23" s="16"/>
      <c r="AR23" s="16"/>
      <c r="AS23" s="16"/>
      <c r="AT23" s="16"/>
      <c r="AU23" s="10"/>
      <c r="AV23" s="9"/>
    </row>
    <row r="24" spans="1:51" ht="12.75" x14ac:dyDescent="0.2">
      <c r="A24" s="7">
        <v>23</v>
      </c>
      <c r="B24" s="8"/>
      <c r="C24" s="15"/>
      <c r="D24" s="16"/>
      <c r="E24" s="16"/>
      <c r="F24" s="16"/>
      <c r="G24" s="16"/>
      <c r="H24" s="16"/>
      <c r="I24" s="15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4"/>
      <c r="AI24" s="14"/>
      <c r="AJ24" s="14"/>
      <c r="AK24" s="14"/>
      <c r="AL24" s="16"/>
      <c r="AM24" s="16"/>
      <c r="AN24" s="16"/>
      <c r="AO24" s="16"/>
      <c r="AP24" s="16"/>
      <c r="AQ24" s="16"/>
      <c r="AR24" s="16"/>
      <c r="AS24" s="16"/>
      <c r="AT24" s="16"/>
      <c r="AU24" s="10"/>
      <c r="AV24" s="9"/>
    </row>
    <row r="25" spans="1:51" ht="12.75" x14ac:dyDescent="0.2">
      <c r="A25" s="7">
        <v>0</v>
      </c>
      <c r="B25" s="8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4"/>
      <c r="AI25" s="14"/>
      <c r="AJ25" s="14"/>
      <c r="AK25" s="14"/>
      <c r="AL25" s="15"/>
      <c r="AM25" s="15"/>
      <c r="AN25" s="15"/>
      <c r="AO25" s="15"/>
      <c r="AP25" s="15"/>
      <c r="AQ25" s="15"/>
      <c r="AR25" s="15"/>
      <c r="AS25" s="15"/>
      <c r="AT25" s="15"/>
      <c r="AU25" s="10"/>
      <c r="AV25" s="9"/>
    </row>
    <row r="26" spans="1:51" ht="12.75" x14ac:dyDescent="0.2">
      <c r="A26" s="7">
        <v>0</v>
      </c>
      <c r="B26" s="8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4"/>
      <c r="AI26" s="14"/>
      <c r="AJ26" s="14"/>
      <c r="AK26" s="14"/>
      <c r="AL26" s="15"/>
      <c r="AM26" s="15"/>
      <c r="AN26" s="15"/>
      <c r="AO26" s="15"/>
      <c r="AP26" s="15"/>
      <c r="AQ26" s="15"/>
      <c r="AR26" s="15"/>
      <c r="AS26" s="15"/>
      <c r="AT26" s="15"/>
      <c r="AU26" s="10"/>
      <c r="AV26" s="9"/>
    </row>
    <row r="27" spans="1:51" ht="12.75" x14ac:dyDescent="0.2">
      <c r="A27" s="7">
        <v>0</v>
      </c>
      <c r="B27" s="8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4"/>
      <c r="AI27" s="14"/>
      <c r="AJ27" s="14"/>
      <c r="AK27" s="14"/>
      <c r="AL27" s="15"/>
      <c r="AM27" s="15"/>
      <c r="AN27" s="15"/>
      <c r="AO27" s="15"/>
      <c r="AP27" s="15"/>
      <c r="AQ27" s="15"/>
      <c r="AR27" s="15"/>
      <c r="AS27" s="15"/>
      <c r="AT27" s="15"/>
      <c r="AU27" s="10"/>
      <c r="AV27" s="9"/>
    </row>
    <row r="28" spans="1:51" ht="12.75" x14ac:dyDescent="0.2">
      <c r="A28" s="7">
        <v>0</v>
      </c>
      <c r="B28" s="8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4"/>
      <c r="AI28" s="14"/>
      <c r="AJ28" s="14"/>
      <c r="AK28" s="14"/>
      <c r="AL28" s="15"/>
      <c r="AM28" s="15"/>
      <c r="AN28" s="15"/>
      <c r="AO28" s="15"/>
      <c r="AP28" s="15"/>
      <c r="AQ28" s="15"/>
      <c r="AR28" s="15"/>
      <c r="AS28" s="15"/>
      <c r="AT28" s="15"/>
      <c r="AU28" s="10"/>
      <c r="AV28" s="9"/>
    </row>
    <row r="29" spans="1:51" ht="12.75" x14ac:dyDescent="0.2">
      <c r="A29" s="7">
        <v>0</v>
      </c>
      <c r="B29" s="8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4"/>
      <c r="AI29" s="14"/>
      <c r="AJ29" s="14"/>
      <c r="AK29" s="14"/>
      <c r="AL29" s="15"/>
      <c r="AM29" s="15"/>
      <c r="AN29" s="15"/>
      <c r="AO29" s="15"/>
      <c r="AP29" s="15"/>
      <c r="AQ29" s="15"/>
      <c r="AR29" s="15"/>
      <c r="AS29" s="15"/>
      <c r="AT29" s="15"/>
      <c r="AU29" s="10"/>
      <c r="AV29" s="9"/>
    </row>
    <row r="30" spans="1:51" ht="12.75" x14ac:dyDescent="0.2">
      <c r="A30" s="7">
        <v>0</v>
      </c>
      <c r="B30" s="8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4"/>
      <c r="AI30" s="14"/>
      <c r="AJ30" s="14"/>
      <c r="AK30" s="14"/>
      <c r="AL30" s="15"/>
      <c r="AM30" s="15"/>
      <c r="AN30" s="15"/>
      <c r="AO30" s="15"/>
      <c r="AP30" s="15"/>
      <c r="AQ30" s="15"/>
      <c r="AR30" s="15"/>
      <c r="AS30" s="15"/>
      <c r="AT30" s="15"/>
      <c r="AU30" s="10"/>
      <c r="AV30" s="9"/>
    </row>
    <row r="31" spans="1:51" x14ac:dyDescent="0.25">
      <c r="A31" s="7"/>
      <c r="B31" s="21" t="s">
        <v>0</v>
      </c>
      <c r="C31" s="22"/>
      <c r="D31" s="22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9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20"/>
      <c r="AP31" s="14"/>
      <c r="AQ31" s="14"/>
      <c r="AR31" s="14"/>
      <c r="AS31" s="14"/>
      <c r="AT31" s="32"/>
      <c r="AU31" s="14"/>
      <c r="AV31" s="33"/>
      <c r="AW31" s="34"/>
      <c r="AX31" s="34"/>
      <c r="AY31" s="34"/>
    </row>
    <row r="32" spans="1:51" x14ac:dyDescent="0.25">
      <c r="A32" s="7"/>
      <c r="B32" s="9" t="s">
        <v>1</v>
      </c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35"/>
      <c r="AU32" s="23"/>
      <c r="AW32" s="36"/>
      <c r="AX32" s="36"/>
      <c r="AY32" s="36"/>
    </row>
    <row r="33" spans="1:51" x14ac:dyDescent="0.25">
      <c r="A33" s="7"/>
      <c r="B33" s="9" t="s">
        <v>2</v>
      </c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35"/>
      <c r="AU33" s="23"/>
      <c r="AW33" s="36"/>
      <c r="AX33" s="36"/>
      <c r="AY33" s="36"/>
    </row>
    <row r="34" spans="1:51" x14ac:dyDescent="0.25">
      <c r="A34" s="7"/>
      <c r="B34" s="9" t="s">
        <v>3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35"/>
      <c r="AU34" s="23"/>
      <c r="AW34" s="36"/>
      <c r="AX34" s="36"/>
      <c r="AY34" s="36"/>
    </row>
    <row r="35" spans="1:51" ht="12.75" x14ac:dyDescent="0.2">
      <c r="A35" s="7"/>
      <c r="B35" s="9"/>
      <c r="C35" s="24"/>
      <c r="D35" s="24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25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24"/>
      <c r="AC35" s="9"/>
      <c r="AD35" s="9"/>
      <c r="AE35" s="9"/>
      <c r="AF35" s="9"/>
      <c r="AG35" s="9"/>
      <c r="AH35" s="9"/>
      <c r="AI35" s="9"/>
      <c r="AJ35" s="24"/>
      <c r="AK35" s="24"/>
      <c r="AL35" s="9"/>
      <c r="AM35" s="9"/>
      <c r="AN35" s="9"/>
      <c r="AO35" s="9"/>
      <c r="AP35" s="9"/>
      <c r="AQ35" s="9"/>
      <c r="AR35" s="9"/>
      <c r="AS35" s="9"/>
      <c r="AT35" s="26"/>
      <c r="AU35" s="14"/>
      <c r="AV35" s="34"/>
      <c r="AW35" s="34"/>
      <c r="AX35" s="34"/>
      <c r="AY35" s="34"/>
    </row>
    <row r="36" spans="1:51" x14ac:dyDescent="0.25">
      <c r="A36" s="7"/>
      <c r="B36" s="9" t="s">
        <v>1</v>
      </c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37"/>
      <c r="AU36" s="27"/>
      <c r="AV36" s="38"/>
      <c r="AW36" s="38"/>
      <c r="AX36" s="38"/>
      <c r="AY36" s="38"/>
    </row>
    <row r="37" spans="1:51" x14ac:dyDescent="0.25">
      <c r="A37" s="7"/>
      <c r="B37" s="9" t="s">
        <v>2</v>
      </c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27"/>
      <c r="AT37" s="37"/>
      <c r="AU37" s="27"/>
      <c r="AV37" s="38"/>
      <c r="AW37" s="38"/>
      <c r="AX37" s="38"/>
      <c r="AY37" s="38"/>
    </row>
    <row r="38" spans="1:51" x14ac:dyDescent="0.25">
      <c r="A38" s="7"/>
      <c r="B38" s="9" t="s">
        <v>3</v>
      </c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  <c r="AS38" s="27"/>
      <c r="AT38" s="37"/>
      <c r="AU38" s="27"/>
      <c r="AV38" s="38"/>
      <c r="AW38" s="38"/>
      <c r="AX38" s="38"/>
      <c r="AY38" s="38"/>
    </row>
  </sheetData>
  <mergeCells count="1">
    <mergeCell ref="AU1:AV1"/>
  </mergeCells>
  <conditionalFormatting sqref="AC2:AT2 AC3:AG30 AL3:AT30 C2:AB30 AB36:AB38 S36:S38 B35:AB35 AB31 E31:Z31 AW32:AY34 C32:AU34">
    <cfRule type="containsText" dxfId="134" priority="80" operator="containsText" text="очень высокий">
      <formula>NOT(ISERROR(SEARCH("очень высокий",B2)))</formula>
    </cfRule>
  </conditionalFormatting>
  <conditionalFormatting sqref="B36 B32">
    <cfRule type="cellIs" dxfId="133" priority="77" operator="equal">
      <formula>"не сформирован"</formula>
    </cfRule>
    <cfRule type="cellIs" dxfId="132" priority="78" operator="equal">
      <formula>"в стадии формирования"</formula>
    </cfRule>
    <cfRule type="cellIs" dxfId="131" priority="79" operator="equal">
      <formula>"сформирован"</formula>
    </cfRule>
  </conditionalFormatting>
  <conditionalFormatting sqref="B37 B33">
    <cfRule type="cellIs" dxfId="130" priority="74" operator="equal">
      <formula>"не сформирован"</formula>
    </cfRule>
    <cfRule type="cellIs" dxfId="129" priority="75" operator="equal">
      <formula>"в стадии формирования"</formula>
    </cfRule>
    <cfRule type="cellIs" dxfId="128" priority="76" operator="equal">
      <formula>"сформирован"</formula>
    </cfRule>
  </conditionalFormatting>
  <conditionalFormatting sqref="B38 AV2:AV30 B34">
    <cfRule type="cellIs" dxfId="127" priority="71" operator="equal">
      <formula>"не сформирован"</formula>
    </cfRule>
    <cfRule type="cellIs" dxfId="126" priority="72" operator="equal">
      <formula>"в стадии формирования"</formula>
    </cfRule>
    <cfRule type="cellIs" dxfId="125" priority="73" operator="equal">
      <formula>"сформирован"</formula>
    </cfRule>
  </conditionalFormatting>
  <conditionalFormatting sqref="AC2:AT2 AC3:AG30 AL3:AT30 C2:AB30 AB36:AB38 S36:S38 C35:AB35 AB31 E31:Z31 AW32:AY34 C32:AU34">
    <cfRule type="containsText" dxfId="124" priority="70" operator="containsText" text="норма, средний, 3 уровень">
      <formula>NOT(ISERROR(SEARCH("норма, средний, 3 уровень",C2)))</formula>
    </cfRule>
  </conditionalFormatting>
  <conditionalFormatting sqref="AC2:AT2 AC3:AG30 AL3:AT30 C2:AB30 AB36:AB38 S36:S38 C35:AB35 AB31 E31:Z31 AW32:AY34 C32:AU34">
    <cfRule type="containsText" dxfId="123" priority="63" operator="containsText" text="низкий">
      <formula>NOT(ISERROR(SEARCH("низкий",C2)))</formula>
    </cfRule>
    <cfRule type="containsText" dxfId="122" priority="64" operator="containsText" text="сниженный">
      <formula>NOT(ISERROR(SEARCH("сниженный",C2)))</formula>
    </cfRule>
    <cfRule type="containsText" dxfId="121" priority="65" operator="containsText" text="очень высокий">
      <formula>NOT(ISERROR(SEARCH("очень высокий",C2)))</formula>
    </cfRule>
    <cfRule type="containsText" dxfId="120" priority="66" operator="containsText" text="высокий">
      <formula>NOT(ISERROR(SEARCH("высокий",C2)))</formula>
    </cfRule>
    <cfRule type="containsText" dxfId="119" priority="67" operator="containsText" text="средний">
      <formula>NOT(ISERROR(SEARCH("средний",C2)))</formula>
    </cfRule>
    <cfRule type="containsText" dxfId="118" priority="68" operator="containsText" text="3 уровень">
      <formula>NOT(ISERROR(SEARCH("3 уровень",C2)))</formula>
    </cfRule>
    <cfRule type="containsText" dxfId="117" priority="69" operator="containsText" text="норма">
      <formula>NOT(ISERROR(SEARCH("норма",C2)))</formula>
    </cfRule>
  </conditionalFormatting>
  <conditionalFormatting sqref="AB36:AB38 S36:S38 Q35:AB35 Q2:Z31 AB2:AB31">
    <cfRule type="containsText" dxfId="116" priority="62" stopIfTrue="1" operator="containsText" text="ниже среднего">
      <formula>NOT(ISERROR(SEARCH("ниже среднего",Q2)))</formula>
    </cfRule>
  </conditionalFormatting>
  <conditionalFormatting sqref="AC2:AT2 AC3:AG30 AL3:AT30 C2:AB30 AB36:AB38 S36:S38 C35:AB35 AB31 E31:Z31 AW32:AY34 C32:AU34">
    <cfRule type="containsText" dxfId="115" priority="59" operator="containsText" text="низкий">
      <formula>NOT(ISERROR(SEARCH("низкий",C2)))</formula>
    </cfRule>
    <cfRule type="containsText" dxfId="114" priority="60" operator="containsText" text="норма">
      <formula>NOT(ISERROR(SEARCH("норма",C2)))</formula>
    </cfRule>
    <cfRule type="containsText" dxfId="113" priority="61" operator="containsText" text="низкий">
      <formula>NOT(ISERROR(SEARCH("низкий",C2)))</formula>
    </cfRule>
  </conditionalFormatting>
  <conditionalFormatting sqref="AC2:AT2 AC3:AG30 AL3:AT30 C2:AB30 C35:AB38 AB31 E31:Z31 AW32:AY34 C32:AU34 AC36:AY38">
    <cfRule type="containsText" dxfId="112" priority="56" operator="containsText" text="очень высокий">
      <formula>NOT(ISERROR(SEARCH("очень высокий",C2)))</formula>
    </cfRule>
    <cfRule type="containsText" dxfId="111" priority="57" operator="containsText" text="ниже нормы">
      <formula>NOT(ISERROR(SEARCH("ниже нормы",C2)))</formula>
    </cfRule>
    <cfRule type="containsText" dxfId="110" priority="58" operator="containsText" text="сниженный">
      <formula>NOT(ISERROR(SEARCH("сниженный",C2)))</formula>
    </cfRule>
  </conditionalFormatting>
  <conditionalFormatting sqref="AC2:AT2 AC3:AG30 AL3:AT30 C2:AB30 AB36:AB38 S36:S38 C35:AB35 AB31 E31:Z31 AW32:AY34 C32:AU34">
    <cfRule type="containsText" dxfId="109" priority="54" operator="containsText" text="высокий">
      <formula>NOT(ISERROR(SEARCH("высокий",C2)))</formula>
    </cfRule>
    <cfRule type="containsText" dxfId="108" priority="55" operator="containsText" text="низкий">
      <formula>NOT(ISERROR(SEARCH("низкий",C2)))</formula>
    </cfRule>
  </conditionalFormatting>
  <conditionalFormatting sqref="E2:AI30 AL2:AT30 S35:S38 E31:O31 Q31:Z31 AC31:AI31">
    <cfRule type="containsText" dxfId="107" priority="50" operator="containsText" text="не сформирован">
      <formula>NOT(ISERROR(SEARCH("не сформирован",E2)))</formula>
    </cfRule>
    <cfRule type="containsText" dxfId="106" priority="51" operator="containsText" text="сформирован">
      <formula>NOT(ISERROR(SEARCH("сформирован",E2)))</formula>
    </cfRule>
    <cfRule type="containsText" dxfId="105" priority="52" operator="containsText" text="в стадии формирования">
      <formula>NOT(ISERROR(SEARCH("в стадии формирования",E2)))</formula>
    </cfRule>
    <cfRule type="containsText" dxfId="104" priority="53" operator="containsText" text="не сформирован">
      <formula>NOT(ISERROR(SEARCH("не сформирован",E2)))</formula>
    </cfRule>
  </conditionalFormatting>
  <conditionalFormatting sqref="AW36:AY38 I2:I30 C2:H2 J2:O2 Q2:AI2 AK2:AT2 C3:D30 AU35:AV38 AU31:AV31 P2:P31 AJ2:AJ31 AW32:AY34 C32:AU34">
    <cfRule type="cellIs" dxfId="103" priority="47" operator="equal">
      <formula>"в стадии формирования"</formula>
    </cfRule>
    <cfRule type="cellIs" dxfId="102" priority="48" operator="equal">
      <formula>"сформирован"</formula>
    </cfRule>
    <cfRule type="cellIs" dxfId="101" priority="49" operator="equal">
      <formula>"не сформирован"</formula>
    </cfRule>
  </conditionalFormatting>
  <conditionalFormatting sqref="AT35:AT38 AL35:AL38 AB2:AB31 AL2:AT31">
    <cfRule type="cellIs" dxfId="100" priority="44" operator="equal">
      <formula>"сформирован"</formula>
    </cfRule>
    <cfRule type="cellIs" dxfId="99" priority="45" operator="equal">
      <formula>"в стадии формирования"</formula>
    </cfRule>
    <cfRule type="cellIs" dxfId="98" priority="46" operator="equal">
      <formula>"не сформирован"</formula>
    </cfRule>
  </conditionalFormatting>
  <conditionalFormatting sqref="AU32:AU34">
    <cfRule type="containsText" dxfId="97" priority="43" operator="containsText" text="норма, средний, 3 уровень">
      <formula>NOT(ISERROR(SEARCH("норма, средний, 3 уровень",AU32)))</formula>
    </cfRule>
  </conditionalFormatting>
  <conditionalFormatting sqref="AU32:AU34">
    <cfRule type="containsText" dxfId="96" priority="36" operator="containsText" text="низкий">
      <formula>NOT(ISERROR(SEARCH("низкий",AU32)))</formula>
    </cfRule>
    <cfRule type="containsText" dxfId="95" priority="37" operator="containsText" text="сниженный">
      <formula>NOT(ISERROR(SEARCH("сниженный",AU32)))</formula>
    </cfRule>
    <cfRule type="containsText" dxfId="94" priority="38" operator="containsText" text="очень высокий">
      <formula>NOT(ISERROR(SEARCH("очень высокий",AU32)))</formula>
    </cfRule>
    <cfRule type="containsText" dxfId="93" priority="39" operator="containsText" text="высокий">
      <formula>NOT(ISERROR(SEARCH("высокий",AU32)))</formula>
    </cfRule>
    <cfRule type="containsText" dxfId="92" priority="40" operator="containsText" text="средний">
      <formula>NOT(ISERROR(SEARCH("средний",AU32)))</formula>
    </cfRule>
    <cfRule type="containsText" dxfId="91" priority="41" operator="containsText" text="3 уровень">
      <formula>NOT(ISERROR(SEARCH("3 уровень",AU32)))</formula>
    </cfRule>
    <cfRule type="containsText" dxfId="90" priority="42" operator="containsText" text="норма">
      <formula>NOT(ISERROR(SEARCH("норма",AU32)))</formula>
    </cfRule>
  </conditionalFormatting>
  <conditionalFormatting sqref="AU32:AU34">
    <cfRule type="containsText" dxfId="89" priority="35" operator="containsText" text="очень высокий">
      <formula>NOT(ISERROR(SEARCH("очень высокий",AU32)))</formula>
    </cfRule>
  </conditionalFormatting>
  <conditionalFormatting sqref="AU32:AU34">
    <cfRule type="containsText" dxfId="88" priority="32" operator="containsText" text="низкий">
      <formula>NOT(ISERROR(SEARCH("низкий",AU32)))</formula>
    </cfRule>
    <cfRule type="containsText" dxfId="87" priority="33" operator="containsText" text="норма">
      <formula>NOT(ISERROR(SEARCH("норма",AU32)))</formula>
    </cfRule>
    <cfRule type="containsText" dxfId="86" priority="34" operator="containsText" text="низкий">
      <formula>NOT(ISERROR(SEARCH("низкий",AU32)))</formula>
    </cfRule>
  </conditionalFormatting>
  <conditionalFormatting sqref="AU32:AU34">
    <cfRule type="containsText" dxfId="85" priority="29" operator="containsText" text="очень высокий">
      <formula>NOT(ISERROR(SEARCH("очень высокий",AU32)))</formula>
    </cfRule>
    <cfRule type="containsText" dxfId="84" priority="30" operator="containsText" text="ниже нормы">
      <formula>NOT(ISERROR(SEARCH("ниже нормы",AU32)))</formula>
    </cfRule>
    <cfRule type="containsText" dxfId="83" priority="31" operator="containsText" text="сниженный">
      <formula>NOT(ISERROR(SEARCH("сниженный",AU32)))</formula>
    </cfRule>
  </conditionalFormatting>
  <conditionalFormatting sqref="AU32:AU34">
    <cfRule type="containsText" dxfId="82" priority="27" operator="containsText" text="высокий">
      <formula>NOT(ISERROR(SEARCH("высокий",AU32)))</formula>
    </cfRule>
    <cfRule type="containsText" dxfId="81" priority="28" operator="containsText" text="низкий">
      <formula>NOT(ISERROR(SEARCH("низкий",AU32)))</formula>
    </cfRule>
  </conditionalFormatting>
  <conditionalFormatting sqref="AU32:AU34">
    <cfRule type="cellIs" dxfId="80" priority="24" operator="equal">
      <formula>"в стадии формирования"</formula>
    </cfRule>
    <cfRule type="cellIs" dxfId="79" priority="25" operator="equal">
      <formula>"сформирован"</formula>
    </cfRule>
    <cfRule type="cellIs" dxfId="78" priority="26" operator="equal">
      <formula>"не сформирован"</formula>
    </cfRule>
  </conditionalFormatting>
  <conditionalFormatting sqref="AU33:AU34">
    <cfRule type="containsText" dxfId="77" priority="23" operator="containsText" text="норма, средний, 3 уровень">
      <formula>NOT(ISERROR(SEARCH("норма, средний, 3 уровень",AU33)))</formula>
    </cfRule>
  </conditionalFormatting>
  <conditionalFormatting sqref="AU33:AU34">
    <cfRule type="containsText" dxfId="76" priority="16" operator="containsText" text="низкий">
      <formula>NOT(ISERROR(SEARCH("низкий",AU33)))</formula>
    </cfRule>
    <cfRule type="containsText" dxfId="75" priority="17" operator="containsText" text="сниженный">
      <formula>NOT(ISERROR(SEARCH("сниженный",AU33)))</formula>
    </cfRule>
    <cfRule type="containsText" dxfId="74" priority="18" operator="containsText" text="очень высокий">
      <formula>NOT(ISERROR(SEARCH("очень высокий",AU33)))</formula>
    </cfRule>
    <cfRule type="containsText" dxfId="73" priority="19" operator="containsText" text="высокий">
      <formula>NOT(ISERROR(SEARCH("высокий",AU33)))</formula>
    </cfRule>
    <cfRule type="containsText" dxfId="72" priority="20" operator="containsText" text="средний">
      <formula>NOT(ISERROR(SEARCH("средний",AU33)))</formula>
    </cfRule>
    <cfRule type="containsText" dxfId="71" priority="21" operator="containsText" text="3 уровень">
      <formula>NOT(ISERROR(SEARCH("3 уровень",AU33)))</formula>
    </cfRule>
    <cfRule type="containsText" dxfId="70" priority="22" operator="containsText" text="норма">
      <formula>NOT(ISERROR(SEARCH("норма",AU33)))</formula>
    </cfRule>
  </conditionalFormatting>
  <conditionalFormatting sqref="AU33:AU34">
    <cfRule type="containsText" dxfId="69" priority="15" operator="containsText" text="очень высокий">
      <formula>NOT(ISERROR(SEARCH("очень высокий",AU33)))</formula>
    </cfRule>
  </conditionalFormatting>
  <conditionalFormatting sqref="AU33:AU34">
    <cfRule type="containsText" dxfId="68" priority="12" operator="containsText" text="низкий">
      <formula>NOT(ISERROR(SEARCH("низкий",AU33)))</formula>
    </cfRule>
    <cfRule type="containsText" dxfId="67" priority="13" operator="containsText" text="норма">
      <formula>NOT(ISERROR(SEARCH("норма",AU33)))</formula>
    </cfRule>
    <cfRule type="containsText" dxfId="66" priority="14" operator="containsText" text="низкий">
      <formula>NOT(ISERROR(SEARCH("низкий",AU33)))</formula>
    </cfRule>
  </conditionalFormatting>
  <conditionalFormatting sqref="AU33:AU34">
    <cfRule type="containsText" dxfId="65" priority="9" operator="containsText" text="очень высокий">
      <formula>NOT(ISERROR(SEARCH("очень высокий",AU33)))</formula>
    </cfRule>
    <cfRule type="containsText" dxfId="64" priority="10" operator="containsText" text="ниже нормы">
      <formula>NOT(ISERROR(SEARCH("ниже нормы",AU33)))</formula>
    </cfRule>
    <cfRule type="containsText" dxfId="63" priority="11" operator="containsText" text="сниженный">
      <formula>NOT(ISERROR(SEARCH("сниженный",AU33)))</formula>
    </cfRule>
  </conditionalFormatting>
  <conditionalFormatting sqref="AU33:AU34">
    <cfRule type="containsText" dxfId="62" priority="7" operator="containsText" text="высокий">
      <formula>NOT(ISERROR(SEARCH("высокий",AU33)))</formula>
    </cfRule>
    <cfRule type="containsText" dxfId="61" priority="8" operator="containsText" text="низкий">
      <formula>NOT(ISERROR(SEARCH("низкий",AU33)))</formula>
    </cfRule>
  </conditionalFormatting>
  <conditionalFormatting sqref="AU33:AU34">
    <cfRule type="cellIs" dxfId="60" priority="4" operator="equal">
      <formula>"в стадии формирования"</formula>
    </cfRule>
    <cfRule type="cellIs" dxfId="59" priority="5" operator="equal">
      <formula>"сформирован"</formula>
    </cfRule>
    <cfRule type="cellIs" dxfId="58" priority="6" operator="equal">
      <formula>"не сформирован"</formula>
    </cfRule>
  </conditionalFormatting>
  <conditionalFormatting sqref="AU36:AU38">
    <cfRule type="cellIs" dxfId="57" priority="1" operator="equal">
      <formula>"сформирован"</formula>
    </cfRule>
    <cfRule type="cellIs" dxfId="56" priority="2" operator="equal">
      <formula>"в стадии формирования"</formula>
    </cfRule>
    <cfRule type="cellIs" dxfId="55" priority="3" operator="equal">
      <formula>"не сформирован"</formula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30"/>
  <sheetViews>
    <sheetView topLeftCell="A4" zoomScale="80" zoomScaleNormal="80" workbookViewId="0">
      <selection activeCell="D1" sqref="D1"/>
    </sheetView>
  </sheetViews>
  <sheetFormatPr defaultColWidth="9.109375" defaultRowHeight="13.2" x14ac:dyDescent="0.25"/>
  <cols>
    <col min="1" max="1" width="5" style="6" customWidth="1"/>
    <col min="2" max="2" width="24" style="6" customWidth="1"/>
    <col min="3" max="16384" width="9.109375" style="6"/>
  </cols>
  <sheetData>
    <row r="1" spans="1:48" ht="409.6" x14ac:dyDescent="0.25">
      <c r="A1" s="2" t="s">
        <v>5</v>
      </c>
      <c r="B1" s="2" t="s">
        <v>6</v>
      </c>
      <c r="C1" s="28" t="s">
        <v>120</v>
      </c>
      <c r="D1" s="28" t="s">
        <v>122</v>
      </c>
      <c r="E1" s="28" t="s">
        <v>117</v>
      </c>
      <c r="F1" s="28" t="s">
        <v>116</v>
      </c>
      <c r="G1" s="28" t="s">
        <v>115</v>
      </c>
      <c r="H1" s="28" t="s">
        <v>114</v>
      </c>
      <c r="I1" s="28" t="s">
        <v>113</v>
      </c>
      <c r="J1" s="28" t="s">
        <v>112</v>
      </c>
      <c r="K1" s="28" t="s">
        <v>111</v>
      </c>
      <c r="L1" s="28" t="s">
        <v>110</v>
      </c>
      <c r="M1" s="28" t="s">
        <v>109</v>
      </c>
      <c r="N1" s="28" t="s">
        <v>108</v>
      </c>
      <c r="O1" s="28" t="s">
        <v>107</v>
      </c>
      <c r="P1" s="28" t="s">
        <v>106</v>
      </c>
      <c r="Q1" s="28" t="s">
        <v>105</v>
      </c>
      <c r="R1" s="28" t="s">
        <v>104</v>
      </c>
      <c r="S1" s="28" t="s">
        <v>103</v>
      </c>
      <c r="T1" s="28" t="s">
        <v>102</v>
      </c>
      <c r="U1" s="28" t="s">
        <v>101</v>
      </c>
      <c r="V1" s="28" t="s">
        <v>100</v>
      </c>
      <c r="W1" s="28" t="s">
        <v>99</v>
      </c>
      <c r="X1" s="29" t="s">
        <v>98</v>
      </c>
      <c r="Y1" s="29" t="s">
        <v>97</v>
      </c>
      <c r="Z1" s="29" t="s">
        <v>96</v>
      </c>
      <c r="AA1" s="28" t="s">
        <v>95</v>
      </c>
      <c r="AB1" s="28" t="s">
        <v>94</v>
      </c>
      <c r="AC1" s="28" t="s">
        <v>93</v>
      </c>
      <c r="AD1" s="28" t="s">
        <v>92</v>
      </c>
      <c r="AE1" s="28" t="s">
        <v>91</v>
      </c>
      <c r="AF1" s="28" t="s">
        <v>90</v>
      </c>
      <c r="AG1" s="28" t="s">
        <v>89</v>
      </c>
      <c r="AH1" s="28" t="s">
        <v>88</v>
      </c>
      <c r="AI1" s="28" t="s">
        <v>87</v>
      </c>
      <c r="AJ1" s="28" t="s">
        <v>86</v>
      </c>
      <c r="AK1" s="28" t="s">
        <v>85</v>
      </c>
      <c r="AL1" s="28" t="s">
        <v>84</v>
      </c>
      <c r="AM1" s="28" t="s">
        <v>83</v>
      </c>
      <c r="AN1" s="28" t="s">
        <v>41</v>
      </c>
      <c r="AO1" s="28" t="s">
        <v>82</v>
      </c>
      <c r="AP1" s="28" t="s">
        <v>81</v>
      </c>
      <c r="AQ1" s="28" t="s">
        <v>80</v>
      </c>
      <c r="AR1" s="28" t="s">
        <v>79</v>
      </c>
      <c r="AS1" s="30" t="s">
        <v>78</v>
      </c>
      <c r="AT1" s="1" t="s">
        <v>34</v>
      </c>
      <c r="AU1" s="1" t="s">
        <v>33</v>
      </c>
      <c r="AV1" s="5" t="s">
        <v>4</v>
      </c>
    </row>
    <row r="2" spans="1:48" ht="12.75" x14ac:dyDescent="0.2">
      <c r="A2" s="7">
        <v>1</v>
      </c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10"/>
    </row>
    <row r="3" spans="1:48" ht="12.75" x14ac:dyDescent="0.2">
      <c r="A3" s="7">
        <v>2</v>
      </c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10"/>
    </row>
    <row r="4" spans="1:48" ht="12.75" x14ac:dyDescent="0.2">
      <c r="A4" s="7">
        <v>3</v>
      </c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10"/>
    </row>
    <row r="5" spans="1:48" ht="12.75" x14ac:dyDescent="0.2">
      <c r="A5" s="7">
        <v>4</v>
      </c>
      <c r="B5" s="8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10"/>
    </row>
    <row r="6" spans="1:48" ht="12.75" x14ac:dyDescent="0.2">
      <c r="A6" s="7">
        <v>5</v>
      </c>
      <c r="B6" s="8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10"/>
    </row>
    <row r="7" spans="1:48" ht="12.75" x14ac:dyDescent="0.2">
      <c r="A7" s="7">
        <v>6</v>
      </c>
      <c r="B7" s="8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10"/>
    </row>
    <row r="8" spans="1:48" ht="12.75" x14ac:dyDescent="0.2">
      <c r="A8" s="7">
        <v>7</v>
      </c>
      <c r="B8" s="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10"/>
    </row>
    <row r="9" spans="1:48" ht="12.75" x14ac:dyDescent="0.2">
      <c r="A9" s="7">
        <v>8</v>
      </c>
      <c r="B9" s="8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10"/>
    </row>
    <row r="10" spans="1:48" ht="12.75" x14ac:dyDescent="0.2">
      <c r="A10" s="7">
        <v>9</v>
      </c>
      <c r="B10" s="8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10"/>
    </row>
    <row r="11" spans="1:48" ht="12.75" x14ac:dyDescent="0.2">
      <c r="A11" s="7">
        <v>10</v>
      </c>
      <c r="B11" s="8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10"/>
    </row>
    <row r="12" spans="1:48" ht="12.75" x14ac:dyDescent="0.2">
      <c r="A12" s="7">
        <v>11</v>
      </c>
      <c r="B12" s="8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10"/>
    </row>
    <row r="13" spans="1:48" ht="12.75" x14ac:dyDescent="0.2">
      <c r="A13" s="7">
        <v>12</v>
      </c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10"/>
    </row>
    <row r="14" spans="1:48" ht="12.75" x14ac:dyDescent="0.2">
      <c r="A14" s="7">
        <v>13</v>
      </c>
      <c r="B14" s="8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10"/>
    </row>
    <row r="15" spans="1:48" ht="12.75" x14ac:dyDescent="0.2">
      <c r="A15" s="7">
        <v>14</v>
      </c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10"/>
    </row>
    <row r="16" spans="1:48" ht="12.75" x14ac:dyDescent="0.2">
      <c r="A16" s="7">
        <v>15</v>
      </c>
      <c r="B16" s="8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10"/>
    </row>
    <row r="17" spans="1:48" ht="12.75" x14ac:dyDescent="0.2">
      <c r="A17" s="7">
        <v>16</v>
      </c>
      <c r="B17" s="8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10"/>
    </row>
    <row r="18" spans="1:48" ht="12.75" x14ac:dyDescent="0.2">
      <c r="A18" s="7">
        <v>17</v>
      </c>
      <c r="B18" s="8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10"/>
    </row>
    <row r="19" spans="1:48" ht="12.75" x14ac:dyDescent="0.2">
      <c r="A19" s="7">
        <v>18</v>
      </c>
      <c r="B19" s="8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10"/>
    </row>
    <row r="20" spans="1:48" ht="12.75" x14ac:dyDescent="0.2">
      <c r="A20" s="7">
        <v>19</v>
      </c>
      <c r="B20" s="8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10"/>
    </row>
    <row r="21" spans="1:48" ht="12.75" x14ac:dyDescent="0.2">
      <c r="A21" s="7">
        <v>20</v>
      </c>
      <c r="B21" s="8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10"/>
    </row>
    <row r="22" spans="1:48" ht="12.75" x14ac:dyDescent="0.2">
      <c r="A22" s="7">
        <v>21</v>
      </c>
      <c r="B22" s="8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10"/>
    </row>
    <row r="23" spans="1:48" ht="12.75" x14ac:dyDescent="0.2">
      <c r="A23" s="7">
        <v>22</v>
      </c>
      <c r="B23" s="8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10"/>
    </row>
    <row r="24" spans="1:48" ht="12.75" x14ac:dyDescent="0.2">
      <c r="A24" s="7">
        <v>23</v>
      </c>
      <c r="B24" s="8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10"/>
    </row>
    <row r="25" spans="1:48" ht="12.75" x14ac:dyDescent="0.2">
      <c r="A25" s="7"/>
      <c r="B25" s="8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10"/>
    </row>
    <row r="26" spans="1:48" ht="12.75" x14ac:dyDescent="0.2">
      <c r="A26" s="7"/>
      <c r="B26" s="8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10"/>
    </row>
    <row r="27" spans="1:48" ht="12.75" x14ac:dyDescent="0.2">
      <c r="A27" s="7"/>
      <c r="B27" s="8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10"/>
    </row>
    <row r="28" spans="1:48" ht="12.75" x14ac:dyDescent="0.2">
      <c r="A28" s="7"/>
      <c r="B28" s="8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10"/>
    </row>
    <row r="29" spans="1:48" ht="12.75" x14ac:dyDescent="0.2">
      <c r="A29" s="7"/>
      <c r="B29" s="8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10"/>
    </row>
    <row r="30" spans="1:48" ht="12.75" x14ac:dyDescent="0.2">
      <c r="A30" s="7"/>
      <c r="B30" s="8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10"/>
    </row>
  </sheetData>
  <conditionalFormatting sqref="C2:AV30">
    <cfRule type="cellIs" dxfId="54" priority="1" operator="equal">
      <formula>"не сформирован"</formula>
    </cfRule>
    <cfRule type="cellIs" dxfId="53" priority="2" operator="equal">
      <formula>"в стадии формирования"</formula>
    </cfRule>
    <cfRule type="cellIs" dxfId="52" priority="3" operator="equal">
      <formula>"сформирован"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53"/>
  <sheetViews>
    <sheetView zoomScale="64" zoomScaleNormal="64" workbookViewId="0">
      <selection activeCell="C42" sqref="C42:AX52"/>
    </sheetView>
  </sheetViews>
  <sheetFormatPr defaultColWidth="9.109375" defaultRowHeight="13.2" x14ac:dyDescent="0.25"/>
  <cols>
    <col min="1" max="1" width="6.44140625" style="9" customWidth="1"/>
    <col min="2" max="2" width="27" style="9" bestFit="1" customWidth="1"/>
    <col min="3" max="3" width="19.33203125" style="9" customWidth="1"/>
    <col min="4" max="4" width="12.33203125" style="9" customWidth="1"/>
    <col min="5" max="5" width="17.109375" style="9" customWidth="1"/>
    <col min="6" max="6" width="18.44140625" style="9" customWidth="1"/>
    <col min="7" max="7" width="14.44140625" style="9" customWidth="1"/>
    <col min="8" max="8" width="13.5546875" style="9" bestFit="1" customWidth="1"/>
    <col min="9" max="9" width="16" style="9" bestFit="1" customWidth="1"/>
    <col min="10" max="10" width="12.109375" style="9" bestFit="1" customWidth="1"/>
    <col min="11" max="11" width="9.44140625" style="9" customWidth="1"/>
    <col min="12" max="12" width="8.5546875" style="9" customWidth="1"/>
    <col min="13" max="13" width="9.44140625" style="9" customWidth="1"/>
    <col min="14" max="14" width="16" style="9" bestFit="1" customWidth="1"/>
    <col min="15" max="15" width="20.5546875" style="9" customWidth="1"/>
    <col min="16" max="16" width="14.6640625" style="9" customWidth="1"/>
    <col min="17" max="17" width="11.44140625" style="9" customWidth="1"/>
    <col min="18" max="19" width="16.33203125" style="9" bestFit="1" customWidth="1"/>
    <col min="20" max="20" width="13.33203125" style="9" customWidth="1"/>
    <col min="21" max="21" width="8" style="9" customWidth="1"/>
    <col min="22" max="22" width="13.44140625" style="9" customWidth="1"/>
    <col min="23" max="23" width="9.5546875" style="9" customWidth="1"/>
    <col min="24" max="24" width="12.109375" style="9" bestFit="1" customWidth="1"/>
    <col min="25" max="25" width="8.5546875" style="9" customWidth="1"/>
    <col min="26" max="26" width="8.88671875" style="9" customWidth="1"/>
    <col min="27" max="27" width="12" style="9" customWidth="1"/>
    <col min="28" max="28" width="16.88671875" style="9" customWidth="1"/>
    <col min="29" max="29" width="8.88671875" style="9" customWidth="1"/>
    <col min="30" max="30" width="10.5546875" style="9" customWidth="1"/>
    <col min="31" max="31" width="8" style="9" customWidth="1"/>
    <col min="32" max="32" width="10.88671875" style="9" customWidth="1"/>
    <col min="33" max="33" width="12.88671875" style="9" customWidth="1"/>
    <col min="34" max="34" width="11" style="9" bestFit="1" customWidth="1"/>
    <col min="35" max="35" width="9.33203125" style="9" customWidth="1"/>
    <col min="36" max="36" width="12.109375" style="9" bestFit="1" customWidth="1"/>
    <col min="37" max="37" width="11.88671875" style="9" customWidth="1"/>
    <col min="38" max="38" width="10" style="9" customWidth="1"/>
    <col min="39" max="39" width="23.5546875" style="9" bestFit="1" customWidth="1"/>
    <col min="40" max="40" width="9.6640625" style="9" customWidth="1"/>
    <col min="41" max="41" width="9.33203125" style="9" customWidth="1"/>
    <col min="42" max="42" width="12.5546875" style="9" customWidth="1"/>
    <col min="43" max="43" width="11.6640625" style="9" customWidth="1"/>
    <col min="44" max="44" width="9.33203125" style="9" customWidth="1"/>
    <col min="45" max="45" width="17.6640625" style="9" customWidth="1"/>
    <col min="46" max="47" width="23.44140625" style="9" bestFit="1" customWidth="1"/>
    <col min="48" max="48" width="23.88671875" style="18" bestFit="1" customWidth="1"/>
    <col min="49" max="49" width="9.109375" style="9"/>
    <col min="50" max="50" width="9.33203125" style="9" bestFit="1" customWidth="1"/>
    <col min="51" max="51" width="23.44140625" style="9" customWidth="1"/>
    <col min="52" max="16384" width="9.109375" style="9"/>
  </cols>
  <sheetData>
    <row r="1" spans="1:84" ht="212.25" customHeight="1" x14ac:dyDescent="0.25">
      <c r="A1" s="2" t="str">
        <f>[1]список!A1</f>
        <v>№</v>
      </c>
      <c r="B1" s="2" t="str">
        <f>[1]список!B1</f>
        <v>Фамилия, имя воспитанника</v>
      </c>
      <c r="C1" s="1" t="s">
        <v>77</v>
      </c>
      <c r="D1" s="1" t="s">
        <v>76</v>
      </c>
      <c r="E1" s="1" t="s">
        <v>75</v>
      </c>
      <c r="F1" s="1" t="s">
        <v>74</v>
      </c>
      <c r="G1" s="1" t="s">
        <v>73</v>
      </c>
      <c r="H1" s="1" t="s">
        <v>72</v>
      </c>
      <c r="I1" s="1" t="s">
        <v>71</v>
      </c>
      <c r="J1" s="1" t="s">
        <v>70</v>
      </c>
      <c r="K1" s="1" t="s">
        <v>69</v>
      </c>
      <c r="L1" s="1" t="s">
        <v>68</v>
      </c>
      <c r="M1" s="1" t="s">
        <v>67</v>
      </c>
      <c r="N1" s="1" t="s">
        <v>66</v>
      </c>
      <c r="O1" s="1" t="s">
        <v>65</v>
      </c>
      <c r="P1" s="1" t="s">
        <v>64</v>
      </c>
      <c r="Q1" s="1" t="s">
        <v>63</v>
      </c>
      <c r="R1" s="1" t="s">
        <v>62</v>
      </c>
      <c r="S1" s="1" t="s">
        <v>61</v>
      </c>
      <c r="T1" s="1" t="s">
        <v>60</v>
      </c>
      <c r="U1" s="1" t="s">
        <v>59</v>
      </c>
      <c r="V1" s="1" t="s">
        <v>58</v>
      </c>
      <c r="W1" s="1" t="s">
        <v>57</v>
      </c>
      <c r="X1" s="1" t="s">
        <v>56</v>
      </c>
      <c r="Y1" s="1" t="s">
        <v>55</v>
      </c>
      <c r="Z1" s="1" t="s">
        <v>54</v>
      </c>
      <c r="AA1" s="1" t="s">
        <v>53</v>
      </c>
      <c r="AB1" s="1" t="s">
        <v>52</v>
      </c>
      <c r="AC1" s="1" t="s">
        <v>51</v>
      </c>
      <c r="AD1" s="1" t="s">
        <v>50</v>
      </c>
      <c r="AE1" s="1" t="s">
        <v>49</v>
      </c>
      <c r="AF1" s="1" t="s">
        <v>48</v>
      </c>
      <c r="AG1" s="1" t="s">
        <v>47</v>
      </c>
      <c r="AH1" s="1" t="s">
        <v>46</v>
      </c>
      <c r="AI1" s="1" t="s">
        <v>45</v>
      </c>
      <c r="AJ1" s="1" t="s">
        <v>44</v>
      </c>
      <c r="AK1" s="1" t="s">
        <v>43</v>
      </c>
      <c r="AL1" s="1" t="s">
        <v>42</v>
      </c>
      <c r="AM1" s="1" t="s">
        <v>41</v>
      </c>
      <c r="AN1" s="1" t="s">
        <v>40</v>
      </c>
      <c r="AO1" s="1" t="s">
        <v>39</v>
      </c>
      <c r="AP1" s="1" t="s">
        <v>38</v>
      </c>
      <c r="AQ1" s="1" t="s">
        <v>37</v>
      </c>
      <c r="AR1" s="1" t="s">
        <v>36</v>
      </c>
      <c r="AS1" s="1" t="s">
        <v>35</v>
      </c>
      <c r="AT1" s="1" t="s">
        <v>34</v>
      </c>
      <c r="AU1" s="1" t="s">
        <v>33</v>
      </c>
      <c r="AV1" s="3" t="s">
        <v>32</v>
      </c>
      <c r="AW1" s="4" t="s">
        <v>31</v>
      </c>
      <c r="AX1" s="70" t="s">
        <v>4</v>
      </c>
      <c r="AY1" s="70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2"/>
    </row>
    <row r="2" spans="1:84" ht="12.75" x14ac:dyDescent="0.2">
      <c r="A2" s="7">
        <f>[1]список!A2</f>
        <v>1</v>
      </c>
      <c r="B2" s="8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4"/>
      <c r="AH2" s="14"/>
      <c r="AI2" s="14"/>
      <c r="AJ2" s="14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0"/>
    </row>
    <row r="3" spans="1:84" ht="12.75" x14ac:dyDescent="0.2">
      <c r="A3" s="7">
        <f>[1]список!A3</f>
        <v>2</v>
      </c>
      <c r="B3" s="8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4"/>
      <c r="AH3" s="14"/>
      <c r="AI3" s="14"/>
      <c r="AJ3" s="14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0"/>
    </row>
    <row r="4" spans="1:84" ht="12.75" x14ac:dyDescent="0.2">
      <c r="A4" s="7">
        <f>[1]список!A4</f>
        <v>3</v>
      </c>
      <c r="B4" s="8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4"/>
      <c r="AH4" s="14"/>
      <c r="AI4" s="14"/>
      <c r="AJ4" s="14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0"/>
    </row>
    <row r="5" spans="1:84" ht="12.75" x14ac:dyDescent="0.2">
      <c r="A5" s="7">
        <f>[1]список!A5</f>
        <v>4</v>
      </c>
      <c r="B5" s="8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4"/>
      <c r="AH5" s="14"/>
      <c r="AI5" s="14"/>
      <c r="AJ5" s="14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0"/>
    </row>
    <row r="6" spans="1:84" ht="12.75" x14ac:dyDescent="0.2">
      <c r="A6" s="7">
        <f>[1]список!A6</f>
        <v>5</v>
      </c>
      <c r="B6" s="8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4"/>
      <c r="AH6" s="14"/>
      <c r="AI6" s="14"/>
      <c r="AJ6" s="14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0"/>
    </row>
    <row r="7" spans="1:84" ht="12.75" x14ac:dyDescent="0.2">
      <c r="A7" s="7">
        <f>[1]список!A7</f>
        <v>6</v>
      </c>
      <c r="B7" s="8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4"/>
      <c r="AH7" s="14"/>
      <c r="AI7" s="14"/>
      <c r="AJ7" s="14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0"/>
    </row>
    <row r="8" spans="1:84" ht="12.75" x14ac:dyDescent="0.2">
      <c r="A8" s="7">
        <f>[1]список!A8</f>
        <v>7</v>
      </c>
      <c r="B8" s="8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4"/>
      <c r="AH8" s="14"/>
      <c r="AI8" s="14"/>
      <c r="AJ8" s="14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0"/>
    </row>
    <row r="9" spans="1:84" ht="12.75" x14ac:dyDescent="0.2">
      <c r="A9" s="7">
        <f>[1]список!A9</f>
        <v>8</v>
      </c>
      <c r="B9" s="8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4"/>
      <c r="AH9" s="14"/>
      <c r="AI9" s="14"/>
      <c r="AJ9" s="14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0"/>
    </row>
    <row r="10" spans="1:84" ht="12.75" x14ac:dyDescent="0.2">
      <c r="A10" s="7">
        <f>[1]список!A10</f>
        <v>9</v>
      </c>
      <c r="B10" s="8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4"/>
      <c r="AH10" s="14"/>
      <c r="AI10" s="14"/>
      <c r="AJ10" s="14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0"/>
    </row>
    <row r="11" spans="1:84" ht="12.75" x14ac:dyDescent="0.2">
      <c r="A11" s="7">
        <f>[1]список!A11</f>
        <v>10</v>
      </c>
      <c r="B11" s="8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4"/>
      <c r="AH11" s="14"/>
      <c r="AI11" s="14"/>
      <c r="AJ11" s="14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0"/>
    </row>
    <row r="12" spans="1:84" ht="12.75" x14ac:dyDescent="0.2">
      <c r="A12" s="7">
        <f>[1]список!A12</f>
        <v>11</v>
      </c>
      <c r="B12" s="8"/>
      <c r="C12" s="15"/>
      <c r="D12" s="16"/>
      <c r="E12" s="16"/>
      <c r="F12" s="16"/>
      <c r="G12" s="16"/>
      <c r="H12" s="15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4"/>
      <c r="AH12" s="14"/>
      <c r="AI12" s="14"/>
      <c r="AJ12" s="17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0"/>
    </row>
    <row r="13" spans="1:84" ht="12.75" x14ac:dyDescent="0.2">
      <c r="A13" s="7">
        <f>[1]список!A13</f>
        <v>12</v>
      </c>
      <c r="B13" s="8"/>
      <c r="C13" s="15"/>
      <c r="D13" s="16"/>
      <c r="E13" s="16"/>
      <c r="F13" s="16"/>
      <c r="G13" s="16"/>
      <c r="H13" s="15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4"/>
      <c r="AH13" s="14"/>
      <c r="AI13" s="14"/>
      <c r="AJ13" s="14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0"/>
    </row>
    <row r="14" spans="1:84" ht="12.75" x14ac:dyDescent="0.2">
      <c r="A14" s="7">
        <f>[1]список!A14</f>
        <v>13</v>
      </c>
      <c r="B14" s="8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4"/>
      <c r="AH14" s="14"/>
      <c r="AI14" s="14"/>
      <c r="AJ14" s="14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0"/>
    </row>
    <row r="15" spans="1:84" s="18" customFormat="1" ht="12.75" x14ac:dyDescent="0.2">
      <c r="A15" s="7">
        <f>[1]список!A15</f>
        <v>14</v>
      </c>
      <c r="B15" s="8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4"/>
      <c r="AH15" s="14"/>
      <c r="AI15" s="14"/>
      <c r="AJ15" s="14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0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</row>
    <row r="16" spans="1:84" s="18" customFormat="1" ht="12.75" x14ac:dyDescent="0.2">
      <c r="A16" s="7">
        <f>[1]список!A16</f>
        <v>15</v>
      </c>
      <c r="B16" s="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4"/>
      <c r="AH16" s="14"/>
      <c r="AI16" s="14"/>
      <c r="AJ16" s="14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0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</row>
    <row r="17" spans="1:84" s="18" customFormat="1" ht="12.75" x14ac:dyDescent="0.2">
      <c r="A17" s="7">
        <f>[1]список!A17</f>
        <v>16</v>
      </c>
      <c r="B17" s="8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4"/>
      <c r="AH17" s="14"/>
      <c r="AI17" s="14"/>
      <c r="AJ17" s="14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0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</row>
    <row r="18" spans="1:84" s="18" customFormat="1" ht="12.75" x14ac:dyDescent="0.2">
      <c r="A18" s="7">
        <f>[1]список!A18</f>
        <v>17</v>
      </c>
      <c r="B18" s="8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4"/>
      <c r="AH18" s="14"/>
      <c r="AI18" s="14"/>
      <c r="AJ18" s="14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0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</row>
    <row r="19" spans="1:84" s="18" customFormat="1" ht="12.75" x14ac:dyDescent="0.2">
      <c r="A19" s="7">
        <f>[1]список!A19</f>
        <v>18</v>
      </c>
      <c r="B19" s="8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4"/>
      <c r="AH19" s="14"/>
      <c r="AI19" s="14"/>
      <c r="AJ19" s="14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0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</row>
    <row r="20" spans="1:84" s="18" customFormat="1" ht="12.75" x14ac:dyDescent="0.2">
      <c r="A20" s="7">
        <f>[1]список!A20</f>
        <v>19</v>
      </c>
      <c r="B20" s="8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4"/>
      <c r="AH20" s="14"/>
      <c r="AI20" s="14"/>
      <c r="AJ20" s="14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0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</row>
    <row r="21" spans="1:84" s="18" customFormat="1" ht="12.75" x14ac:dyDescent="0.2">
      <c r="A21" s="7">
        <f>[1]список!A21</f>
        <v>20</v>
      </c>
      <c r="B21" s="8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4"/>
      <c r="AH21" s="14"/>
      <c r="AI21" s="14"/>
      <c r="AJ21" s="14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0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</row>
    <row r="22" spans="1:84" s="18" customFormat="1" ht="12.75" x14ac:dyDescent="0.2">
      <c r="A22" s="7">
        <f>[1]список!A22</f>
        <v>21</v>
      </c>
      <c r="B22" s="8"/>
      <c r="C22" s="15"/>
      <c r="D22" s="16"/>
      <c r="E22" s="16"/>
      <c r="F22" s="16"/>
      <c r="G22" s="16"/>
      <c r="H22" s="15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4"/>
      <c r="AH22" s="14"/>
      <c r="AI22" s="14"/>
      <c r="AJ22" s="14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0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</row>
    <row r="23" spans="1:84" s="18" customFormat="1" ht="12.75" x14ac:dyDescent="0.2">
      <c r="A23" s="7">
        <f>[1]список!A23</f>
        <v>22</v>
      </c>
      <c r="B23" s="8"/>
      <c r="C23" s="15"/>
      <c r="D23" s="16"/>
      <c r="E23" s="16"/>
      <c r="F23" s="16"/>
      <c r="G23" s="16"/>
      <c r="H23" s="15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4"/>
      <c r="AH23" s="14"/>
      <c r="AI23" s="14"/>
      <c r="AJ23" s="14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0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</row>
    <row r="24" spans="1:84" s="18" customFormat="1" ht="12.75" x14ac:dyDescent="0.2">
      <c r="A24" s="7">
        <f>[1]список!A24</f>
        <v>23</v>
      </c>
      <c r="B24" s="8"/>
      <c r="C24" s="15"/>
      <c r="D24" s="16"/>
      <c r="E24" s="16"/>
      <c r="F24" s="16"/>
      <c r="G24" s="16"/>
      <c r="H24" s="15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4"/>
      <c r="AH24" s="14"/>
      <c r="AI24" s="14"/>
      <c r="AJ24" s="14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0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</row>
    <row r="25" spans="1:84" s="18" customFormat="1" ht="12.75" x14ac:dyDescent="0.2">
      <c r="A25" s="7">
        <f>[1]список!A25</f>
        <v>24</v>
      </c>
      <c r="B25" s="8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4"/>
      <c r="AH25" s="14"/>
      <c r="AI25" s="14"/>
      <c r="AJ25" s="14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0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</row>
    <row r="26" spans="1:84" s="18" customFormat="1" ht="12.75" x14ac:dyDescent="0.2">
      <c r="A26" s="7">
        <f>[1]список!A26</f>
        <v>25</v>
      </c>
      <c r="B26" s="8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4"/>
      <c r="AH26" s="14"/>
      <c r="AI26" s="14"/>
      <c r="AJ26" s="14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0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</row>
    <row r="27" spans="1:84" s="18" customFormat="1" ht="12.75" x14ac:dyDescent="0.2">
      <c r="A27" s="7">
        <f>[1]список!A27</f>
        <v>26</v>
      </c>
      <c r="B27" s="8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4"/>
      <c r="AH27" s="14"/>
      <c r="AI27" s="14"/>
      <c r="AJ27" s="14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0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</row>
    <row r="28" spans="1:84" s="18" customFormat="1" ht="12.75" x14ac:dyDescent="0.2">
      <c r="A28" s="7">
        <f>[1]список!A28</f>
        <v>27</v>
      </c>
      <c r="B28" s="8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4"/>
      <c r="AH28" s="14"/>
      <c r="AI28" s="14"/>
      <c r="AJ28" s="14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0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</row>
    <row r="29" spans="1:84" s="18" customFormat="1" ht="12.75" x14ac:dyDescent="0.2">
      <c r="A29" s="7">
        <f>[1]список!A29</f>
        <v>28</v>
      </c>
      <c r="B29" s="8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4"/>
      <c r="AH29" s="14"/>
      <c r="AI29" s="14"/>
      <c r="AJ29" s="14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0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</row>
    <row r="30" spans="1:84" s="18" customFormat="1" ht="12.75" x14ac:dyDescent="0.2">
      <c r="A30" s="7">
        <f>[1]список!A30</f>
        <v>29</v>
      </c>
      <c r="B30" s="8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4"/>
      <c r="AH30" s="14"/>
      <c r="AI30" s="14"/>
      <c r="AJ30" s="14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0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</row>
    <row r="31" spans="1:84" s="18" customFormat="1" ht="12.75" hidden="1" x14ac:dyDescent="0.2">
      <c r="A31" s="7">
        <f>[1]список!A26</f>
        <v>25</v>
      </c>
      <c r="B31" s="8" t="str">
        <f>IF([1]список!B26="","",[1]список!B26)</f>
        <v>Агафонов Дима</v>
      </c>
      <c r="C31" s="14" t="str">
        <f>'[1]целевые ориентиры'!Q28</f>
        <v>в стадии формирования</v>
      </c>
      <c r="D31" s="14" t="str">
        <f>IF('[1]Социально-коммуникативное разви'!H29="","",IF('[1]Социально-коммуникативное разви'!H29=2,"сформирован",IF('[1]Социально-коммуникативное разви'!H29=0,"не сформирован", "в стадии формирования")))</f>
        <v>в стадии формирования</v>
      </c>
      <c r="E31" s="14" t="str">
        <f>IF('[1]Социально-коммуникативное разви'!K29="","",IF('[1]Социально-коммуникативное разви'!K29=2,"сформирован",IF('[1]Социально-коммуникативное разви'!K29=0,"не сформирован", "в стадии формирования")))</f>
        <v>в стадии формирования</v>
      </c>
      <c r="F31" s="14" t="str">
        <f>IF('[1]Социально-коммуникативное разви'!L29="","",IF('[1]Социально-коммуникативное разви'!L29=2,"сформирован",IF('[1]Социально-коммуникативное разви'!L29=0,"не сформирован", "в стадии формирования")))</f>
        <v>сформирован</v>
      </c>
      <c r="G31" s="14" t="str">
        <f>IF('[1]Социально-коммуникативное разви'!M29="","",IF('[1]Социально-коммуникативное разви'!M29=2,"сформирован",IF('[1]Социально-коммуникативное разви'!M29=0,"не сформирован", "в стадии формирования")))</f>
        <v>сформирован</v>
      </c>
      <c r="H31" s="14" t="str">
        <f>IF('[1]Социально-коммуникативное разви'!S29="","",IF('[1]Социально-коммуникативное разви'!S29=2,"сформирован",IF('[1]Социально-коммуникативное разви'!S29=0,"не сформирован", "в стадии формирования")))</f>
        <v>сформирован</v>
      </c>
      <c r="I31" s="14" t="str">
        <f>IF('[1]Социально-коммуникативное разви'!T29="","",IF('[1]Социально-коммуникативное разви'!T29=2,"сформирован",IF('[1]Социально-коммуникативное разви'!T29=0,"не сформирован", "в стадии формирования")))</f>
        <v>сформирован</v>
      </c>
      <c r="J31" s="14" t="e">
        <f>IF('[1]Социально-коммуникативное разви'!#REF!="","",IF('[1]Социально-коммуникативное разви'!#REF!=2,"сформирован",IF('[1]Социально-коммуникативное разви'!#REF!=0,"не сформирован", "в стадии формирования")))</f>
        <v>#REF!</v>
      </c>
      <c r="K31" s="14" t="str">
        <f>IF('[1]Социально-коммуникативное разви'!U29="","",IF('[1]Социально-коммуникативное разви'!U29=2,"сформирован",IF('[1]Социально-коммуникативное разви'!U29=0,"не сформирован", "в стадии формирования")))</f>
        <v>сформирован</v>
      </c>
      <c r="L31" s="14" t="str">
        <f>IF('[1]Познавательное развитие'!T29="","",IF('[1]Познавательное развитие'!T29=2,"сформирован",IF('[1]Познавательное развитие'!T29=0,"не сформирован", "в стадии формирования")))</f>
        <v>в стадии формирования</v>
      </c>
      <c r="M31" s="14" t="str">
        <f>IF('[1]Речевое развитие'!G28="","",IF('[1]Речевое развитие'!G28=2,"сформирован",IF('[1]Речевое развитие'!G28=0,"не сформирован", "в стадии формирования")))</f>
        <v>в стадии формирования</v>
      </c>
      <c r="N31" s="14" t="e">
        <f>IF('[1]Социально-коммуникативное разви'!H29="","",IF('[1]Социально-коммуникативное разви'!K29="","",IF('[1]Социально-коммуникативное разви'!L29="","",IF('[1]Социально-коммуникативное разви'!M29="","",IF('[1]Социально-коммуникативное разви'!S29="","",IF('[1]Социально-коммуникативное разви'!T29="","",IF('[1]Социально-коммуникативное разви'!#REF!="","",IF('[1]Социально-коммуникативное разви'!U29="","",IF('[1]Познавательное развитие'!T29="","",IF('[1]Речевое развитие'!G28="","",('[1]Социально-коммуникативное разви'!H29+'[1]Социально-коммуникативное разви'!K29+'[1]Социально-коммуникативное разви'!L29+'[1]Социально-коммуникативное разви'!M29+'[1]Социально-коммуникативное разви'!S29+'[1]Социально-коммуникативное разви'!T29+'[1]Социально-коммуникативное разви'!#REF!+'[1]Социально-коммуникативное разви'!U29+'[1]Познавательное развитие'!T29+'[1]Речевое развитие'!G28)/10))))))))))</f>
        <v>#REF!</v>
      </c>
      <c r="O31" s="14" t="str">
        <f>'[1]целевые ориентиры'!AB39</f>
        <v/>
      </c>
      <c r="P31" s="14" t="str">
        <f>IF('[1]Социально-коммуникативное разви'!P29="","",IF('[1]Социально-коммуникативное разви'!P29=2,"сформирован",IF('[1]Социально-коммуникативное разви'!P29=0,"не сформирован", "в стадии формирования")))</f>
        <v>в стадии формирования</v>
      </c>
      <c r="Q31" s="14" t="str">
        <f>IF('[1]Познавательное развитие'!P29="","",IF('[1]Познавательное развитие'!P29=2,"сформирован",IF('[1]Познавательное развитие'!P29=0,"не сформирован", "в стадии формирования")))</f>
        <v>в стадии формирования</v>
      </c>
      <c r="R31" s="14" t="str">
        <f>IF('[1]Речевое развитие'!F28="","",IF('[1]Речевое развитие'!F28=2,"сформирован",IF('[1]Речевое развитие'!GG28=0,"не сформирован", "в стадии формирования")))</f>
        <v>не сформирован</v>
      </c>
      <c r="S31" s="14" t="str">
        <f>IF('[1]Речевое развитие'!G28="","",IF('[1]Речевое развитие'!G28=2,"сформирован",IF('[1]Речевое развитие'!GH28=0,"не сформирован", "в стадии формирования")))</f>
        <v>не сформирован</v>
      </c>
      <c r="T31" s="14" t="str">
        <f>IF('[1]Речевое развитие'!M28="","",IF('[1]Речевое развитие'!M28=2,"сформирован",IF('[1]Речевое развитие'!M28=0,"не сформирован", "в стадии формирования")))</f>
        <v>в стадии формирования</v>
      </c>
      <c r="U31" s="14" t="str">
        <f>IF('[1]Речевое развитие'!N28="","",IF('[1]Речевое развитие'!N28=2,"сформирован",IF('[1]Речевое развитие'!N28=0,"не сформирован", "в стадии формирования")))</f>
        <v>в стадии формирования</v>
      </c>
      <c r="V31" s="14" t="str">
        <f>IF('[1]Художественно-эстетическое разв'!E29="","",IF('[1]Художественно-эстетическое разв'!E29=2,"сформирован",IF('[1]Художественно-эстетическое разв'!E29=0,"не сформирован", "в стадии формирования")))</f>
        <v>в стадии формирования</v>
      </c>
      <c r="W31" s="14" t="str">
        <f>IF('[1]Художественно-эстетическое разв'!H29="","",IF('[1]Художественно-эстетическое разв'!H29=2,"сформирован",IF('[1]Художественно-эстетическое разв'!H29=0,"не сформирован", "в стадии формирования")))</f>
        <v>в стадии формирования</v>
      </c>
      <c r="X31" s="14" t="e">
        <f>IF('[1]Художественно-эстетическое разв'!#REF!="","",IF('[1]Художественно-эстетическое разв'!#REF!=2,"сформирован",IF('[1]Художественно-эстетическое разв'!#REF!=0,"не сформирован", "в стадии формирования")))</f>
        <v>#REF!</v>
      </c>
      <c r="Y31" s="14" t="str">
        <f>IF('[1]Художественно-эстетическое разв'!AB29="","",IF('[1]Художественно-эстетическое разв'!AB29=2,"сформирован",IF('[1]Художественно-эстетическое разв'!AB29=0,"не сформирован", "в стадии формирования")))</f>
        <v>в стадии формирования</v>
      </c>
      <c r="Z31" s="19" t="e">
        <f>IF('[1]Социально-коммуникативное разви'!P29="","",IF('[1]Познавательное развитие'!P29="","",IF('[1]Речевое развитие'!F28="","",IF('[1]Речевое развитие'!G28="","",IF('[1]Речевое развитие'!M28="","",IF('[1]Речевое развитие'!N28="","",IF('[1]Художественно-эстетическое разв'!E29="","",IF('[1]Художественно-эстетическое разв'!H29="","",IF('[1]Художественно-эстетическое разв'!#REF!="","",IF('[1]Художественно-эстетическое разв'!AB29="","",('[1]Социально-коммуникативное разви'!P29+'[1]Познавательное развитие'!P29+'[1]Речевое развитие'!F28+'[1]Речевое развитие'!G28+'[1]Речевое развитие'!M28+'[1]Речевое развитие'!N28+'[1]Художественно-эстетическое разв'!E29+'[1]Художественно-эстетическое разв'!H29+'[1]Художественно-эстетическое разв'!#REF!+'[1]Художественно-эстетическое разв'!AB29)/10))))))))))</f>
        <v>#REF!</v>
      </c>
      <c r="AA31" s="14" t="str">
        <f>'[1]целевые ориентиры'!AM28</f>
        <v>в стадии формирования</v>
      </c>
      <c r="AB31" s="14" t="str">
        <f>'[1]Речевое развитие'!I28</f>
        <v>в стадии формирования</v>
      </c>
      <c r="AC31" s="14" t="str">
        <f>IF('[1]Речевое развитие'!D28="","",IF('[1]Речевое развитие'!D28=2,"сформирован",IF('[1]Речевое развитие'!D28=0,"не сформирован", "в стадии формирования")))</f>
        <v>в стадии формирования</v>
      </c>
      <c r="AD31" s="14" t="e">
        <f>IF('[1]Речевое развитие'!#REF!="","",IF('[1]Речевое развитие'!#REF!=2,"сформирован",IF('[1]Речевое развитие'!#REF!=0,"не сформирован", "в стадии формирования")))</f>
        <v>#REF!</v>
      </c>
      <c r="AE31" s="14" t="str">
        <f>IF('[1]Речевое развитие'!E28="","",IF('[1]Речевое развитие'!E28=2,"сформирован",IF('[1]Речевое развитие'!E28=0,"не сформирован", "в стадии формирования")))</f>
        <v>в стадии формирования</v>
      </c>
      <c r="AF31" s="14" t="str">
        <f>IF('[1]Речевое развитие'!F28="","",IF('[1]Речевое развитие'!F28=2,"сформирован",IF('[1]Речевое развитие'!F28=0,"не сформирован", "в стадии формирования")))</f>
        <v>в стадии формирования</v>
      </c>
      <c r="AG31" s="14" t="str">
        <f>IF('[1]Речевое развитие'!G28="","",IF('[1]Речевое развитие'!G28=2,"сформирован",IF('[1]Речевое развитие'!G28=0,"не сформирован", "в стадии формирования")))</f>
        <v>в стадии формирования</v>
      </c>
      <c r="AH31" s="14"/>
      <c r="AI31" s="14" t="str">
        <f>IF('[1]Речевое развитие'!M28="","",IF('[1]Речевое развитие'!M28=2,"сформирован",IF('[1]Речевое развитие'!M28=0,"не сформирован", "в стадии формирования")))</f>
        <v>в стадии формирования</v>
      </c>
      <c r="AJ31" s="14" t="e">
        <f>IF('[1]Познавательное развитие'!V29="","",IF('[1]Речевое развитие'!D28="","",IF('[1]Речевое развитие'!#REF!="","",IF('[1]Речевое развитие'!E28="","",IF('[1]Речевое развитие'!F28="","",IF('[1]Речевое развитие'!G28="","",IF('[1]Речевое развитие'!J28="","",IF('[1]Речевое развитие'!M28="","",('[1]Познавательное развитие'!V29+'[1]Речевое развитие'!D28+'[1]Речевое развитие'!#REF!+'[1]Речевое развитие'!E28+'[1]Речевое развитие'!F28+'[1]Речевое развитие'!G28+'[1]Речевое развитие'!J28+'[1]Речевое развитие'!M28)/8))))))))</f>
        <v>#REF!</v>
      </c>
      <c r="AK31" s="14" t="str">
        <f>'[1]целевые ориентиры'!AV28</f>
        <v>в стадии формирования</v>
      </c>
      <c r="AL31" s="14" t="str">
        <f>IF('[1]Художественно-эстетическое разв'!M29="","",IF('[1]Художественно-эстетическое разв'!M29=2,"сформирован",IF('[1]Художественно-эстетическое разв'!M29=0,"не сформирован", "в стадии формирования")))</f>
        <v>в стадии формирования</v>
      </c>
      <c r="AM31" s="14" t="str">
        <f>IF('[1]Художественно-эстетическое разв'!N29="","",IF('[1]Художественно-эстетическое разв'!N29=2,"сформирован",IF('[1]Художественно-эстетическое разв'!N29=0,"не сформирован", "в стадии формирования")))</f>
        <v>в стадии формирования</v>
      </c>
      <c r="AN31" s="20" t="str">
        <f>IF('[1]Художественно-эстетическое разв'!V29="","",IF('[1]Художественно-эстетическое разв'!V29=2,"сформирован",IF('[1]Художественно-эстетическое разв'!V29=0,"не сформирован", "в стадии формирования")))</f>
        <v>в стадии формирования</v>
      </c>
      <c r="AO31" s="14" t="str">
        <f>IF('[1]Физическое развитие'!D28="","",IF('[1]Физическое развитие'!D28=2,"сформирован",IF('[1]Физическое развитие'!D28=0,"не сформирован", "в стадии формирования")))</f>
        <v>в стадии формирования</v>
      </c>
      <c r="AP31" s="14" t="str">
        <f>IF('[1]Физическое развитие'!E28="","",IF('[1]Физическое развитие'!E28=2,"сформирован",IF('[1]Физическое развитие'!E28=0,"не сформирован", "в стадии формирования")))</f>
        <v>в стадии формирования</v>
      </c>
      <c r="AQ31" s="14" t="str">
        <f>IF('[1]Физическое развитие'!F28="","",IF('[1]Физическое развитие'!F28=2,"сформирован",IF('[1]Физическое развитие'!F28=0,"не сформирован", "в стадии формирования")))</f>
        <v>в стадии формирования</v>
      </c>
      <c r="AR31" s="14" t="str">
        <f>IF('[1]Физическое развитие'!G28="","",IF('[1]Физическое развитие'!G28=2,"сформирован",IF('[1]Физическое развитие'!G28=0,"не сформирован", "в стадии формирования")))</f>
        <v>сформирован</v>
      </c>
      <c r="AS31" s="14" t="str">
        <f>'[1]целевые ориентиры'!BJ39</f>
        <v/>
      </c>
      <c r="AT31" s="14" t="str">
        <f>'[1]целевые ориентиры'!BX28</f>
        <v>сформирован</v>
      </c>
      <c r="AU31" s="14" t="str">
        <f>'[1]целевые ориентиры'!CZ28</f>
        <v>в стадии формирования</v>
      </c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</row>
    <row r="32" spans="1:84" s="18" customFormat="1" ht="12.75" hidden="1" x14ac:dyDescent="0.2">
      <c r="A32" s="7">
        <f>[1]список!A27</f>
        <v>26</v>
      </c>
      <c r="B32" s="8" t="str">
        <f>IF([1]список!B27="","",[1]список!B27)</f>
        <v>Агафонов Дима</v>
      </c>
      <c r="C32" s="14" t="str">
        <f>'[1]целевые ориентиры'!Q29</f>
        <v>сформирован</v>
      </c>
      <c r="D32" s="14" t="str">
        <f>IF('[1]Социально-коммуникативное разви'!H30="","",IF('[1]Социально-коммуникативное разви'!H30=2,"сформирован",IF('[1]Социально-коммуникативное разви'!H30=0,"не сформирован", "в стадии формирования")))</f>
        <v>сформирован</v>
      </c>
      <c r="E32" s="14" t="str">
        <f>IF('[1]Социально-коммуникативное разви'!K30="","",IF('[1]Социально-коммуникативное разви'!K30=2,"сформирован",IF('[1]Социально-коммуникативное разви'!K30=0,"не сформирован", "в стадии формирования")))</f>
        <v>сформирован</v>
      </c>
      <c r="F32" s="14" t="str">
        <f>IF('[1]Социально-коммуникативное разви'!L30="","",IF('[1]Социально-коммуникативное разви'!L30=2,"сформирован",IF('[1]Социально-коммуникативное разви'!L30=0,"не сформирован", "в стадии формирования")))</f>
        <v>сформирован</v>
      </c>
      <c r="G32" s="14" t="str">
        <f>IF('[1]Социально-коммуникативное разви'!M30="","",IF('[1]Социально-коммуникативное разви'!M30=2,"сформирован",IF('[1]Социально-коммуникативное разви'!M30=0,"не сформирован", "в стадии формирования")))</f>
        <v>сформирован</v>
      </c>
      <c r="H32" s="14" t="str">
        <f>IF('[1]Социально-коммуникативное разви'!S30="","",IF('[1]Социально-коммуникативное разви'!S30=2,"сформирован",IF('[1]Социально-коммуникативное разви'!S30=0,"не сформирован", "в стадии формирования")))</f>
        <v>сформирован</v>
      </c>
      <c r="I32" s="14" t="str">
        <f>IF('[1]Социально-коммуникативное разви'!T30="","",IF('[1]Социально-коммуникативное разви'!T30=2,"сформирован",IF('[1]Социально-коммуникативное разви'!T30=0,"не сформирован", "в стадии формирования")))</f>
        <v>сформирован</v>
      </c>
      <c r="J32" s="14" t="e">
        <f>IF('[1]Социально-коммуникативное разви'!#REF!="","",IF('[1]Социально-коммуникативное разви'!#REF!=2,"сформирован",IF('[1]Социально-коммуникативное разви'!#REF!=0,"не сформирован", "в стадии формирования")))</f>
        <v>#REF!</v>
      </c>
      <c r="K32" s="14" t="str">
        <f>IF('[1]Социально-коммуникативное разви'!U30="","",IF('[1]Социально-коммуникативное разви'!U30=2,"сформирован",IF('[1]Социально-коммуникативное разви'!U30=0,"не сформирован", "в стадии формирования")))</f>
        <v>сформирован</v>
      </c>
      <c r="L32" s="14" t="str">
        <f>IF('[1]Познавательное развитие'!T30="","",IF('[1]Познавательное развитие'!T30=2,"сформирован",IF('[1]Познавательное развитие'!T30=0,"не сформирован", "в стадии формирования")))</f>
        <v>сформирован</v>
      </c>
      <c r="M32" s="14" t="str">
        <f>IF('[1]Речевое развитие'!G29="","",IF('[1]Речевое развитие'!G29=2,"сформирован",IF('[1]Речевое развитие'!G29=0,"не сформирован", "в стадии формирования")))</f>
        <v>сформирован</v>
      </c>
      <c r="N32" s="14" t="e">
        <f>IF('[1]Социально-коммуникативное разви'!H30="","",IF('[1]Социально-коммуникативное разви'!K30="","",IF('[1]Социально-коммуникативное разви'!L30="","",IF('[1]Социально-коммуникативное разви'!M30="","",IF('[1]Социально-коммуникативное разви'!S30="","",IF('[1]Социально-коммуникативное разви'!T30="","",IF('[1]Социально-коммуникативное разви'!#REF!="","",IF('[1]Социально-коммуникативное разви'!U30="","",IF('[1]Познавательное развитие'!T30="","",IF('[1]Речевое развитие'!G29="","",('[1]Социально-коммуникативное разви'!H30+'[1]Социально-коммуникативное разви'!K30+'[1]Социально-коммуникативное разви'!L30+'[1]Социально-коммуникативное разви'!M30+'[1]Социально-коммуникативное разви'!S30+'[1]Социально-коммуникативное разви'!T30+'[1]Социально-коммуникативное разви'!#REF!+'[1]Социально-коммуникативное разви'!U30+'[1]Познавательное развитие'!T30+'[1]Речевое развитие'!G29)/10))))))))))</f>
        <v>#REF!</v>
      </c>
      <c r="O32" s="14">
        <f>'[1]целевые ориентиры'!AB40</f>
        <v>7</v>
      </c>
      <c r="P32" s="14" t="str">
        <f>IF('[1]Социально-коммуникативное разви'!P30="","",IF('[1]Социально-коммуникативное разви'!P30=2,"сформирован",IF('[1]Социально-коммуникативное разви'!P30=0,"не сформирован", "в стадии формирования")))</f>
        <v>сформирован</v>
      </c>
      <c r="Q32" s="14" t="str">
        <f>IF('[1]Познавательное развитие'!P30="","",IF('[1]Познавательное развитие'!P30=2,"сформирован",IF('[1]Познавательное развитие'!P30=0,"не сформирован", "в стадии формирования")))</f>
        <v>в стадии формирования</v>
      </c>
      <c r="R32" s="14" t="str">
        <f>IF('[1]Речевое развитие'!F29="","",IF('[1]Речевое развитие'!F29=2,"сформирован",IF('[1]Речевое развитие'!GG29=0,"не сформирован", "в стадии формирования")))</f>
        <v>сформирован</v>
      </c>
      <c r="S32" s="14" t="str">
        <f>IF('[1]Речевое развитие'!G29="","",IF('[1]Речевое развитие'!G29=2,"сформирован",IF('[1]Речевое развитие'!GH29=0,"не сформирован", "в стадии формирования")))</f>
        <v>сформирован</v>
      </c>
      <c r="T32" s="14" t="str">
        <f>IF('[1]Речевое развитие'!M29="","",IF('[1]Речевое развитие'!M29=2,"сформирован",IF('[1]Речевое развитие'!M29=0,"не сформирован", "в стадии формирования")))</f>
        <v>сформирован</v>
      </c>
      <c r="U32" s="14" t="str">
        <f>IF('[1]Речевое развитие'!N29="","",IF('[1]Речевое развитие'!N29=2,"сформирован",IF('[1]Речевое развитие'!N29=0,"не сформирован", "в стадии формирования")))</f>
        <v>сформирован</v>
      </c>
      <c r="V32" s="14" t="str">
        <f>IF('[1]Художественно-эстетическое разв'!E30="","",IF('[1]Художественно-эстетическое разв'!E30=2,"сформирован",IF('[1]Художественно-эстетическое разв'!E30=0,"не сформирован", "в стадии формирования")))</f>
        <v>сформирован</v>
      </c>
      <c r="W32" s="14" t="str">
        <f>IF('[1]Художественно-эстетическое разв'!H30="","",IF('[1]Художественно-эстетическое разв'!H30=2,"сформирован",IF('[1]Художественно-эстетическое разв'!H30=0,"не сформирован", "в стадии формирования")))</f>
        <v>сформирован</v>
      </c>
      <c r="X32" s="14" t="e">
        <f>IF('[1]Художественно-эстетическое разв'!#REF!="","",IF('[1]Художественно-эстетическое разв'!#REF!=2,"сформирован",IF('[1]Художественно-эстетическое разв'!#REF!=0,"не сформирован", "в стадии формирования")))</f>
        <v>#REF!</v>
      </c>
      <c r="Y32" s="14" t="str">
        <f>IF('[1]Художественно-эстетическое разв'!AB30="","",IF('[1]Художественно-эстетическое разв'!AB30=2,"сформирован",IF('[1]Художественно-эстетическое разв'!AB30=0,"не сформирован", "в стадии формирования")))</f>
        <v>сформирован</v>
      </c>
      <c r="Z32" s="19" t="e">
        <f>IF('[1]Социально-коммуникативное разви'!P30="","",IF('[1]Познавательное развитие'!P30="","",IF('[1]Речевое развитие'!F29="","",IF('[1]Речевое развитие'!G29="","",IF('[1]Речевое развитие'!M29="","",IF('[1]Речевое развитие'!N29="","",IF('[1]Художественно-эстетическое разв'!E30="","",IF('[1]Художественно-эстетическое разв'!H30="","",IF('[1]Художественно-эстетическое разв'!#REF!="","",IF('[1]Художественно-эстетическое разв'!AB30="","",('[1]Социально-коммуникативное разви'!P30+'[1]Познавательное развитие'!P30+'[1]Речевое развитие'!F29+'[1]Речевое развитие'!G29+'[1]Речевое развитие'!M29+'[1]Речевое развитие'!N29+'[1]Художественно-эстетическое разв'!E30+'[1]Художественно-эстетическое разв'!H30+'[1]Художественно-эстетическое разв'!#REF!+'[1]Художественно-эстетическое разв'!AB30)/10))))))))))</f>
        <v>#REF!</v>
      </c>
      <c r="AA32" s="14" t="str">
        <f>'[1]целевые ориентиры'!AM29</f>
        <v>сформирован</v>
      </c>
      <c r="AB32" s="14" t="str">
        <f>'[1]Речевое развитие'!I29</f>
        <v>сформирован</v>
      </c>
      <c r="AC32" s="14" t="str">
        <f>IF('[1]Речевое развитие'!D29="","",IF('[1]Речевое развитие'!D29=2,"сформирован",IF('[1]Речевое развитие'!D29=0,"не сформирован", "в стадии формирования")))</f>
        <v>сформирован</v>
      </c>
      <c r="AD32" s="14" t="e">
        <f>IF('[1]Речевое развитие'!#REF!="","",IF('[1]Речевое развитие'!#REF!=2,"сформирован",IF('[1]Речевое развитие'!#REF!=0,"не сформирован", "в стадии формирования")))</f>
        <v>#REF!</v>
      </c>
      <c r="AE32" s="14" t="str">
        <f>IF('[1]Речевое развитие'!E29="","",IF('[1]Речевое развитие'!E29=2,"сформирован",IF('[1]Речевое развитие'!E29=0,"не сформирован", "в стадии формирования")))</f>
        <v>сформирован</v>
      </c>
      <c r="AF32" s="14" t="str">
        <f>IF('[1]Речевое развитие'!F29="","",IF('[1]Речевое развитие'!F29=2,"сформирован",IF('[1]Речевое развитие'!F29=0,"не сформирован", "в стадии формирования")))</f>
        <v>сформирован</v>
      </c>
      <c r="AG32" s="14" t="str">
        <f>IF('[1]Речевое развитие'!G29="","",IF('[1]Речевое развитие'!G29=2,"сформирован",IF('[1]Речевое развитие'!G29=0,"не сформирован", "в стадии формирования")))</f>
        <v>сформирован</v>
      </c>
      <c r="AH32" s="14"/>
      <c r="AI32" s="14" t="str">
        <f>IF('[1]Речевое развитие'!M29="","",IF('[1]Речевое развитие'!M29=2,"сформирован",IF('[1]Речевое развитие'!M29=0,"не сформирован", "в стадии формирования")))</f>
        <v>сформирован</v>
      </c>
      <c r="AJ32" s="14" t="e">
        <f>IF('[1]Познавательное развитие'!V30="","",IF('[1]Речевое развитие'!D29="","",IF('[1]Речевое развитие'!#REF!="","",IF('[1]Речевое развитие'!E29="","",IF('[1]Речевое развитие'!F29="","",IF('[1]Речевое развитие'!G29="","",IF('[1]Речевое развитие'!J29="","",IF('[1]Речевое развитие'!M29="","",('[1]Познавательное развитие'!V30+'[1]Речевое развитие'!D29+'[1]Речевое развитие'!#REF!+'[1]Речевое развитие'!E29+'[1]Речевое развитие'!F29+'[1]Речевое развитие'!G29+'[1]Речевое развитие'!J29+'[1]Речевое развитие'!M29)/8))))))))</f>
        <v>#REF!</v>
      </c>
      <c r="AK32" s="14" t="str">
        <f>'[1]целевые ориентиры'!AV29</f>
        <v>сформирован</v>
      </c>
      <c r="AL32" s="14" t="str">
        <f>IF('[1]Художественно-эстетическое разв'!M30="","",IF('[1]Художественно-эстетическое разв'!M30=2,"сформирован",IF('[1]Художественно-эстетическое разв'!M30=0,"не сформирован", "в стадии формирования")))</f>
        <v>сформирован</v>
      </c>
      <c r="AM32" s="14" t="str">
        <f>IF('[1]Художественно-эстетическое разв'!N30="","",IF('[1]Художественно-эстетическое разв'!N30=2,"сформирован",IF('[1]Художественно-эстетическое разв'!N30=0,"не сформирован", "в стадии формирования")))</f>
        <v>сформирован</v>
      </c>
      <c r="AN32" s="20" t="str">
        <f>IF('[1]Художественно-эстетическое разв'!V30="","",IF('[1]Художественно-эстетическое разв'!V30=2,"сформирован",IF('[1]Художественно-эстетическое разв'!V30=0,"не сформирован", "в стадии формирования")))</f>
        <v>сформирован</v>
      </c>
      <c r="AO32" s="14" t="str">
        <f>IF('[1]Физическое развитие'!D29="","",IF('[1]Физическое развитие'!D29=2,"сформирован",IF('[1]Физическое развитие'!D29=0,"не сформирован", "в стадии формирования")))</f>
        <v>сформирован</v>
      </c>
      <c r="AP32" s="14" t="str">
        <f>IF('[1]Физическое развитие'!E29="","",IF('[1]Физическое развитие'!E29=2,"сформирован",IF('[1]Физическое развитие'!E29=0,"не сформирован", "в стадии формирования")))</f>
        <v>сформирован</v>
      </c>
      <c r="AQ32" s="14" t="str">
        <f>IF('[1]Физическое развитие'!F29="","",IF('[1]Физическое развитие'!F29=2,"сформирован",IF('[1]Физическое развитие'!F29=0,"не сформирован", "в стадии формирования")))</f>
        <v>сформирован</v>
      </c>
      <c r="AR32" s="14" t="str">
        <f>IF('[1]Физическое развитие'!G29="","",IF('[1]Физическое развитие'!G29=2,"сформирован",IF('[1]Физическое развитие'!G29=0,"не сформирован", "в стадии формирования")))</f>
        <v>в стадии формирования</v>
      </c>
      <c r="AS32" s="14">
        <f>'[1]целевые ориентиры'!BJ40</f>
        <v>0</v>
      </c>
      <c r="AT32" s="14" t="str">
        <f>'[1]целевые ориентиры'!BX29</f>
        <v>сформирован</v>
      </c>
      <c r="AU32" s="14" t="str">
        <f>'[1]целевые ориентиры'!CZ29</f>
        <v>сформирован</v>
      </c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</row>
    <row r="33" spans="1:84" s="18" customFormat="1" ht="12.75" hidden="1" x14ac:dyDescent="0.2">
      <c r="A33" s="7">
        <f>[1]список!A28</f>
        <v>27</v>
      </c>
      <c r="B33" s="8" t="str">
        <f>IF([1]список!B28="","",[1]список!B28)</f>
        <v>Агафонов Дима</v>
      </c>
      <c r="C33" s="14" t="str">
        <f>'[1]целевые ориентиры'!Q30</f>
        <v>сформирован</v>
      </c>
      <c r="D33" s="14" t="str">
        <f>IF('[1]Социально-коммуникативное разви'!H31="","",IF('[1]Социально-коммуникативное разви'!H31=2,"сформирован",IF('[1]Социально-коммуникативное разви'!H31=0,"не сформирован", "в стадии формирования")))</f>
        <v>сформирован</v>
      </c>
      <c r="E33" s="14" t="str">
        <f>IF('[1]Социально-коммуникативное разви'!K31="","",IF('[1]Социально-коммуникативное разви'!K31=2,"сформирован",IF('[1]Социально-коммуникативное разви'!K31=0,"не сформирован", "в стадии формирования")))</f>
        <v>в стадии формирования</v>
      </c>
      <c r="F33" s="14" t="str">
        <f>IF('[1]Социально-коммуникативное разви'!L31="","",IF('[1]Социально-коммуникативное разви'!L31=2,"сформирован",IF('[1]Социально-коммуникативное разви'!L31=0,"не сформирован", "в стадии формирования")))</f>
        <v>сформирован</v>
      </c>
      <c r="G33" s="14" t="str">
        <f>IF('[1]Социально-коммуникативное разви'!M31="","",IF('[1]Социально-коммуникативное разви'!M31=2,"сформирован",IF('[1]Социально-коммуникативное разви'!M31=0,"не сформирован", "в стадии формирования")))</f>
        <v>сформирован</v>
      </c>
      <c r="H33" s="14" t="str">
        <f>IF('[1]Социально-коммуникативное разви'!S31="","",IF('[1]Социально-коммуникативное разви'!S31=2,"сформирован",IF('[1]Социально-коммуникативное разви'!S31=0,"не сформирован", "в стадии формирования")))</f>
        <v>сформирован</v>
      </c>
      <c r="I33" s="14" t="str">
        <f>IF('[1]Социально-коммуникативное разви'!T31="","",IF('[1]Социально-коммуникативное разви'!T31=2,"сформирован",IF('[1]Социально-коммуникативное разви'!T31=0,"не сформирован", "в стадии формирования")))</f>
        <v>сформирован</v>
      </c>
      <c r="J33" s="14" t="e">
        <f>IF('[1]Социально-коммуникативное разви'!#REF!="","",IF('[1]Социально-коммуникативное разви'!#REF!=2,"сформирован",IF('[1]Социально-коммуникативное разви'!#REF!=0,"не сформирован", "в стадии формирования")))</f>
        <v>#REF!</v>
      </c>
      <c r="K33" s="14" t="str">
        <f>IF('[1]Социально-коммуникативное разви'!U31="","",IF('[1]Социально-коммуникативное разви'!U31=2,"сформирован",IF('[1]Социально-коммуникативное разви'!U31=0,"не сформирован", "в стадии формирования")))</f>
        <v>сформирован</v>
      </c>
      <c r="L33" s="14" t="str">
        <f>IF('[1]Познавательное развитие'!T31="","",IF('[1]Познавательное развитие'!T31=2,"сформирован",IF('[1]Познавательное развитие'!T31=0,"не сформирован", "в стадии формирования")))</f>
        <v>сформирован</v>
      </c>
      <c r="M33" s="14" t="str">
        <f>IF('[1]Речевое развитие'!G30="","",IF('[1]Речевое развитие'!G30=2,"сформирован",IF('[1]Речевое развитие'!G30=0,"не сформирован", "в стадии формирования")))</f>
        <v>сформирован</v>
      </c>
      <c r="N33" s="14" t="e">
        <f>IF('[1]Социально-коммуникативное разви'!H31="","",IF('[1]Социально-коммуникативное разви'!K31="","",IF('[1]Социально-коммуникативное разви'!L31="","",IF('[1]Социально-коммуникативное разви'!M31="","",IF('[1]Социально-коммуникативное разви'!S31="","",IF('[1]Социально-коммуникативное разви'!T31="","",IF('[1]Социально-коммуникативное разви'!#REF!="","",IF('[1]Социально-коммуникативное разви'!U31="","",IF('[1]Познавательное развитие'!T31="","",IF('[1]Речевое развитие'!G30="","",('[1]Социально-коммуникативное разви'!H31+'[1]Социально-коммуникативное разви'!K31+'[1]Социально-коммуникативное разви'!L31+'[1]Социально-коммуникативное разви'!M31+'[1]Социально-коммуникативное разви'!S31+'[1]Социально-коммуникативное разви'!T31+'[1]Социально-коммуникативное разви'!#REF!+'[1]Социально-коммуникативное разви'!U31+'[1]Познавательное развитие'!T31+'[1]Речевое развитие'!G30)/10))))))))))</f>
        <v>#REF!</v>
      </c>
      <c r="O33" s="14">
        <f>'[1]целевые ориентиры'!AB41</f>
        <v>7</v>
      </c>
      <c r="P33" s="14" t="str">
        <f>IF('[1]Социально-коммуникативное разви'!P31="","",IF('[1]Социально-коммуникативное разви'!P31=2,"сформирован",IF('[1]Социально-коммуникативное разви'!P31=0,"не сформирован", "в стадии формирования")))</f>
        <v>сформирован</v>
      </c>
      <c r="Q33" s="14" t="str">
        <f>IF('[1]Познавательное развитие'!P31="","",IF('[1]Познавательное развитие'!P31=2,"сформирован",IF('[1]Познавательное развитие'!P31=0,"не сформирован", "в стадии формирования")))</f>
        <v>сформирован</v>
      </c>
      <c r="R33" s="14" t="str">
        <f>IF('[1]Речевое развитие'!F30="","",IF('[1]Речевое развитие'!F30=2,"сформирован",IF('[1]Речевое развитие'!GG30=0,"не сформирован", "в стадии формирования")))</f>
        <v>сформирован</v>
      </c>
      <c r="S33" s="14" t="str">
        <f>IF('[1]Речевое развитие'!G30="","",IF('[1]Речевое развитие'!G30=2,"сформирован",IF('[1]Речевое развитие'!GH30=0,"не сформирован", "в стадии формирования")))</f>
        <v>сформирован</v>
      </c>
      <c r="T33" s="14" t="str">
        <f>IF('[1]Речевое развитие'!M30="","",IF('[1]Речевое развитие'!M30=2,"сформирован",IF('[1]Речевое развитие'!M30=0,"не сформирован", "в стадии формирования")))</f>
        <v>сформирован</v>
      </c>
      <c r="U33" s="14" t="str">
        <f>IF('[1]Речевое развитие'!N30="","",IF('[1]Речевое развитие'!N30=2,"сформирован",IF('[1]Речевое развитие'!N30=0,"не сформирован", "в стадии формирования")))</f>
        <v>в стадии формирования</v>
      </c>
      <c r="V33" s="14" t="str">
        <f>IF('[1]Художественно-эстетическое разв'!E31="","",IF('[1]Художественно-эстетическое разв'!E31=2,"сформирован",IF('[1]Художественно-эстетическое разв'!E31=0,"не сформирован", "в стадии формирования")))</f>
        <v>сформирован</v>
      </c>
      <c r="W33" s="14" t="str">
        <f>IF('[1]Художественно-эстетическое разв'!H31="","",IF('[1]Художественно-эстетическое разв'!H31=2,"сформирован",IF('[1]Художественно-эстетическое разв'!H31=0,"не сформирован", "в стадии формирования")))</f>
        <v>сформирован</v>
      </c>
      <c r="X33" s="14" t="e">
        <f>IF('[1]Художественно-эстетическое разв'!#REF!="","",IF('[1]Художественно-эстетическое разв'!#REF!=2,"сформирован",IF('[1]Художественно-эстетическое разв'!#REF!=0,"не сформирован", "в стадии формирования")))</f>
        <v>#REF!</v>
      </c>
      <c r="Y33" s="14" t="str">
        <f>IF('[1]Художественно-эстетическое разв'!AB31="","",IF('[1]Художественно-эстетическое разв'!AB31=2,"сформирован",IF('[1]Художественно-эстетическое разв'!AB31=0,"не сформирован", "в стадии формирования")))</f>
        <v>сформирован</v>
      </c>
      <c r="Z33" s="19" t="e">
        <f>IF('[1]Социально-коммуникативное разви'!P31="","",IF('[1]Познавательное развитие'!P31="","",IF('[1]Речевое развитие'!F30="","",IF('[1]Речевое развитие'!G30="","",IF('[1]Речевое развитие'!M30="","",IF('[1]Речевое развитие'!N30="","",IF('[1]Художественно-эстетическое разв'!E31="","",IF('[1]Художественно-эстетическое разв'!H31="","",IF('[1]Художественно-эстетическое разв'!#REF!="","",IF('[1]Художественно-эстетическое разв'!AB31="","",('[1]Социально-коммуникативное разви'!P31+'[1]Познавательное развитие'!P31+'[1]Речевое развитие'!F30+'[1]Речевое развитие'!G30+'[1]Речевое развитие'!M30+'[1]Речевое развитие'!N30+'[1]Художественно-эстетическое разв'!E31+'[1]Художественно-эстетическое разв'!H31+'[1]Художественно-эстетическое разв'!#REF!+'[1]Художественно-эстетическое разв'!AB31)/10))))))))))</f>
        <v>#REF!</v>
      </c>
      <c r="AA33" s="14" t="str">
        <f>'[1]целевые ориентиры'!AM30</f>
        <v>сформирован</v>
      </c>
      <c r="AB33" s="14" t="str">
        <f>'[1]Речевое развитие'!I30</f>
        <v>сформирован</v>
      </c>
      <c r="AC33" s="14" t="str">
        <f>IF('[1]Речевое развитие'!D30="","",IF('[1]Речевое развитие'!D30=2,"сформирован",IF('[1]Речевое развитие'!D30=0,"не сформирован", "в стадии формирования")))</f>
        <v>сформирован</v>
      </c>
      <c r="AD33" s="14" t="e">
        <f>IF('[1]Речевое развитие'!#REF!="","",IF('[1]Речевое развитие'!#REF!=2,"сформирован",IF('[1]Речевое развитие'!#REF!=0,"не сформирован", "в стадии формирования")))</f>
        <v>#REF!</v>
      </c>
      <c r="AE33" s="14" t="str">
        <f>IF('[1]Речевое развитие'!E30="","",IF('[1]Речевое развитие'!E30=2,"сформирован",IF('[1]Речевое развитие'!E30=0,"не сформирован", "в стадии формирования")))</f>
        <v>сформирован</v>
      </c>
      <c r="AF33" s="14" t="str">
        <f>IF('[1]Речевое развитие'!F30="","",IF('[1]Речевое развитие'!F30=2,"сформирован",IF('[1]Речевое развитие'!F30=0,"не сформирован", "в стадии формирования")))</f>
        <v>сформирован</v>
      </c>
      <c r="AG33" s="14" t="str">
        <f>IF('[1]Речевое развитие'!G30="","",IF('[1]Речевое развитие'!G30=2,"сформирован",IF('[1]Речевое развитие'!G30=0,"не сформирован", "в стадии формирования")))</f>
        <v>сформирован</v>
      </c>
      <c r="AH33" s="14"/>
      <c r="AI33" s="14" t="str">
        <f>IF('[1]Речевое развитие'!M30="","",IF('[1]Речевое развитие'!M30=2,"сформирован",IF('[1]Речевое развитие'!M30=0,"не сформирован", "в стадии формирования")))</f>
        <v>сформирован</v>
      </c>
      <c r="AJ33" s="14" t="e">
        <f>IF('[1]Познавательное развитие'!V31="","",IF('[1]Речевое развитие'!D30="","",IF('[1]Речевое развитие'!#REF!="","",IF('[1]Речевое развитие'!E30="","",IF('[1]Речевое развитие'!F30="","",IF('[1]Речевое развитие'!G30="","",IF('[1]Речевое развитие'!J30="","",IF('[1]Речевое развитие'!M30="","",('[1]Познавательное развитие'!V31+'[1]Речевое развитие'!D30+'[1]Речевое развитие'!#REF!+'[1]Речевое развитие'!E30+'[1]Речевое развитие'!F30+'[1]Речевое развитие'!G30+'[1]Речевое развитие'!J30+'[1]Речевое развитие'!M30)/8))))))))</f>
        <v>#REF!</v>
      </c>
      <c r="AK33" s="14" t="str">
        <f>'[1]целевые ориентиры'!AV30</f>
        <v>сформирован</v>
      </c>
      <c r="AL33" s="14" t="str">
        <f>IF('[1]Художественно-эстетическое разв'!M31="","",IF('[1]Художественно-эстетическое разв'!M31=2,"сформирован",IF('[1]Художественно-эстетическое разв'!M31=0,"не сформирован", "в стадии формирования")))</f>
        <v>сформирован</v>
      </c>
      <c r="AM33" s="14" t="str">
        <f>IF('[1]Художественно-эстетическое разв'!N31="","",IF('[1]Художественно-эстетическое разв'!N31=2,"сформирован",IF('[1]Художественно-эстетическое разв'!N31=0,"не сформирован", "в стадии формирования")))</f>
        <v>сформирован</v>
      </c>
      <c r="AN33" s="20" t="str">
        <f>IF('[1]Художественно-эстетическое разв'!V31="","",IF('[1]Художественно-эстетическое разв'!V31=2,"сформирован",IF('[1]Художественно-эстетическое разв'!V31=0,"не сформирован", "в стадии формирования")))</f>
        <v>сформирован</v>
      </c>
      <c r="AO33" s="14" t="str">
        <f>IF('[1]Физическое развитие'!D30="","",IF('[1]Физическое развитие'!D30=2,"сформирован",IF('[1]Физическое развитие'!D30=0,"не сформирован", "в стадии формирования")))</f>
        <v>сформирован</v>
      </c>
      <c r="AP33" s="14" t="str">
        <f>IF('[1]Физическое развитие'!E30="","",IF('[1]Физическое развитие'!E30=2,"сформирован",IF('[1]Физическое развитие'!E30=0,"не сформирован", "в стадии формирования")))</f>
        <v>сформирован</v>
      </c>
      <c r="AQ33" s="14" t="str">
        <f>IF('[1]Физическое развитие'!F30="","",IF('[1]Физическое развитие'!F30=2,"сформирован",IF('[1]Физическое развитие'!F30=0,"не сформирован", "в стадии формирования")))</f>
        <v>сформирован</v>
      </c>
      <c r="AR33" s="14" t="str">
        <f>IF('[1]Физическое развитие'!G30="","",IF('[1]Физическое развитие'!G30=2,"сформирован",IF('[1]Физическое развитие'!G30=0,"не сформирован", "в стадии формирования")))</f>
        <v>в стадии формирования</v>
      </c>
      <c r="AS33" s="14">
        <f>'[1]целевые ориентиры'!BJ41</f>
        <v>0</v>
      </c>
      <c r="AT33" s="14" t="str">
        <f>'[1]целевые ориентиры'!BX30</f>
        <v>сформирован</v>
      </c>
      <c r="AU33" s="14" t="str">
        <f>'[1]целевые ориентиры'!CZ30</f>
        <v>сформирован</v>
      </c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</row>
    <row r="34" spans="1:84" s="18" customFormat="1" ht="12.75" hidden="1" x14ac:dyDescent="0.2">
      <c r="A34" s="7">
        <f>[1]список!A29</f>
        <v>28</v>
      </c>
      <c r="B34" s="8" t="str">
        <f>IF([1]список!B29="","",[1]список!B29)</f>
        <v>Агафонов Дима</v>
      </c>
      <c r="C34" s="14" t="str">
        <f>'[1]целевые ориентиры'!Q31</f>
        <v>сформирован</v>
      </c>
      <c r="D34" s="14" t="str">
        <f>IF('[1]Социально-коммуникативное разви'!H32="","",IF('[1]Социально-коммуникативное разви'!H32=2,"сформирован",IF('[1]Социально-коммуникативное разви'!H32=0,"не сформирован", "в стадии формирования")))</f>
        <v>сформирован</v>
      </c>
      <c r="E34" s="14" t="str">
        <f>IF('[1]Социально-коммуникативное разви'!K32="","",IF('[1]Социально-коммуникативное разви'!K32=2,"сформирован",IF('[1]Социально-коммуникативное разви'!K32=0,"не сформирован", "в стадии формирования")))</f>
        <v>сформирован</v>
      </c>
      <c r="F34" s="14" t="str">
        <f>IF('[1]Социально-коммуникативное разви'!L32="","",IF('[1]Социально-коммуникативное разви'!L32=2,"сформирован",IF('[1]Социально-коммуникативное разви'!L32=0,"не сформирован", "в стадии формирования")))</f>
        <v>сформирован</v>
      </c>
      <c r="G34" s="14" t="str">
        <f>IF('[1]Социально-коммуникативное разви'!M32="","",IF('[1]Социально-коммуникативное разви'!M32=2,"сформирован",IF('[1]Социально-коммуникативное разви'!M32=0,"не сформирован", "в стадии формирования")))</f>
        <v>сформирован</v>
      </c>
      <c r="H34" s="14" t="str">
        <f>IF('[1]Социально-коммуникативное разви'!S32="","",IF('[1]Социально-коммуникативное разви'!S32=2,"сформирован",IF('[1]Социально-коммуникативное разви'!S32=0,"не сформирован", "в стадии формирования")))</f>
        <v>сформирован</v>
      </c>
      <c r="I34" s="14" t="str">
        <f>IF('[1]Социально-коммуникативное разви'!T32="","",IF('[1]Социально-коммуникативное разви'!T32=2,"сформирован",IF('[1]Социально-коммуникативное разви'!T32=0,"не сформирован", "в стадии формирования")))</f>
        <v>сформирован</v>
      </c>
      <c r="J34" s="14" t="e">
        <f>IF('[1]Социально-коммуникативное разви'!#REF!="","",IF('[1]Социально-коммуникативное разви'!#REF!=2,"сформирован",IF('[1]Социально-коммуникативное разви'!#REF!=0,"не сформирован", "в стадии формирования")))</f>
        <v>#REF!</v>
      </c>
      <c r="K34" s="14" t="str">
        <f>IF('[1]Социально-коммуникативное разви'!U32="","",IF('[1]Социально-коммуникативное разви'!U32=2,"сформирован",IF('[1]Социально-коммуникативное разви'!U32=0,"не сформирован", "в стадии формирования")))</f>
        <v>сформирован</v>
      </c>
      <c r="L34" s="14" t="str">
        <f>IF('[1]Познавательное развитие'!T32="","",IF('[1]Познавательное развитие'!T32=2,"сформирован",IF('[1]Познавательное развитие'!T32=0,"не сформирован", "в стадии формирования")))</f>
        <v>сформирован</v>
      </c>
      <c r="M34" s="14" t="str">
        <f>IF('[1]Речевое развитие'!G31="","",IF('[1]Речевое развитие'!G31=2,"сформирован",IF('[1]Речевое развитие'!G31=0,"не сформирован", "в стадии формирования")))</f>
        <v>в стадии формирования</v>
      </c>
      <c r="N34" s="14" t="e">
        <f>IF('[1]Социально-коммуникативное разви'!H32="","",IF('[1]Социально-коммуникативное разви'!K32="","",IF('[1]Социально-коммуникативное разви'!L32="","",IF('[1]Социально-коммуникативное разви'!M32="","",IF('[1]Социально-коммуникативное разви'!S32="","",IF('[1]Социально-коммуникативное разви'!T32="","",IF('[1]Социально-коммуникативное разви'!#REF!="","",IF('[1]Социально-коммуникативное разви'!U32="","",IF('[1]Познавательное развитие'!T32="","",IF('[1]Речевое развитие'!G31="","",('[1]Социально-коммуникативное разви'!H32+'[1]Социально-коммуникативное разви'!K32+'[1]Социально-коммуникативное разви'!L32+'[1]Социально-коммуникативное разви'!M32+'[1]Социально-коммуникативное разви'!S32+'[1]Социально-коммуникативное разви'!T32+'[1]Социально-коммуникативное разви'!#REF!+'[1]Социально-коммуникативное разви'!U32+'[1]Познавательное развитие'!T32+'[1]Речевое развитие'!G31)/10))))))))))</f>
        <v>#REF!</v>
      </c>
      <c r="O34" s="14">
        <f>'[1]целевые ориентиры'!AB42</f>
        <v>7</v>
      </c>
      <c r="P34" s="14" t="str">
        <f>IF('[1]Социально-коммуникативное разви'!P32="","",IF('[1]Социально-коммуникативное разви'!P32=2,"сформирован",IF('[1]Социально-коммуникативное разви'!P32=0,"не сформирован", "в стадии формирования")))</f>
        <v>сформирован</v>
      </c>
      <c r="Q34" s="14" t="str">
        <f>IF('[1]Познавательное развитие'!P32="","",IF('[1]Познавательное развитие'!P32=2,"сформирован",IF('[1]Познавательное развитие'!P32=0,"не сформирован", "в стадии формирования")))</f>
        <v>сформирован</v>
      </c>
      <c r="R34" s="14" t="str">
        <f>IF('[1]Речевое развитие'!F31="","",IF('[1]Речевое развитие'!F31=2,"сформирован",IF('[1]Речевое развитие'!GG31=0,"не сформирован", "в стадии формирования")))</f>
        <v>не сформирован</v>
      </c>
      <c r="S34" s="14" t="str">
        <f>IF('[1]Речевое развитие'!G31="","",IF('[1]Речевое развитие'!G31=2,"сформирован",IF('[1]Речевое развитие'!GH31=0,"не сформирован", "в стадии формирования")))</f>
        <v>не сформирован</v>
      </c>
      <c r="T34" s="14" t="str">
        <f>IF('[1]Речевое развитие'!M31="","",IF('[1]Речевое развитие'!M31=2,"сформирован",IF('[1]Речевое развитие'!M31=0,"не сформирован", "в стадии формирования")))</f>
        <v>сформирован</v>
      </c>
      <c r="U34" s="14" t="str">
        <f>IF('[1]Речевое развитие'!N31="","",IF('[1]Речевое развитие'!N31=2,"сформирован",IF('[1]Речевое развитие'!N31=0,"не сформирован", "в стадии формирования")))</f>
        <v>в стадии формирования</v>
      </c>
      <c r="V34" s="14" t="str">
        <f>IF('[1]Художественно-эстетическое разв'!E32="","",IF('[1]Художественно-эстетическое разв'!E32=2,"сформирован",IF('[1]Художественно-эстетическое разв'!E32=0,"не сформирован", "в стадии формирования")))</f>
        <v>в стадии формирования</v>
      </c>
      <c r="W34" s="14" t="str">
        <f>IF('[1]Художественно-эстетическое разв'!H32="","",IF('[1]Художественно-эстетическое разв'!H32=2,"сформирован",IF('[1]Художественно-эстетическое разв'!H32=0,"не сформирован", "в стадии формирования")))</f>
        <v>в стадии формирования</v>
      </c>
      <c r="X34" s="14" t="e">
        <f>IF('[1]Художественно-эстетическое разв'!#REF!="","",IF('[1]Художественно-эстетическое разв'!#REF!=2,"сформирован",IF('[1]Художественно-эстетическое разв'!#REF!=0,"не сформирован", "в стадии формирования")))</f>
        <v>#REF!</v>
      </c>
      <c r="Y34" s="14" t="str">
        <f>IF('[1]Художественно-эстетическое разв'!AB32="","",IF('[1]Художественно-эстетическое разв'!AB32=2,"сформирован",IF('[1]Художественно-эстетическое разв'!AB32=0,"не сформирован", "в стадии формирования")))</f>
        <v>сформирован</v>
      </c>
      <c r="Z34" s="19" t="e">
        <f>IF('[1]Социально-коммуникативное разви'!P32="","",IF('[1]Познавательное развитие'!P32="","",IF('[1]Речевое развитие'!F31="","",IF('[1]Речевое развитие'!G31="","",IF('[1]Речевое развитие'!M31="","",IF('[1]Речевое развитие'!N31="","",IF('[1]Художественно-эстетическое разв'!E32="","",IF('[1]Художественно-эстетическое разв'!H32="","",IF('[1]Художественно-эстетическое разв'!#REF!="","",IF('[1]Художественно-эстетическое разв'!AB32="","",('[1]Социально-коммуникативное разви'!P32+'[1]Познавательное развитие'!P32+'[1]Речевое развитие'!F31+'[1]Речевое развитие'!G31+'[1]Речевое развитие'!M31+'[1]Речевое развитие'!N31+'[1]Художественно-эстетическое разв'!E32+'[1]Художественно-эстетическое разв'!H32+'[1]Художественно-эстетическое разв'!#REF!+'[1]Художественно-эстетическое разв'!AB32)/10))))))))))</f>
        <v>#REF!</v>
      </c>
      <c r="AA34" s="14" t="str">
        <f>'[1]целевые ориентиры'!AM31</f>
        <v>в стадии формирования</v>
      </c>
      <c r="AB34" s="14" t="str">
        <f>'[1]Речевое развитие'!I31</f>
        <v>в стадии формирования</v>
      </c>
      <c r="AC34" s="14" t="str">
        <f>IF('[1]Речевое развитие'!D31="","",IF('[1]Речевое развитие'!D31=2,"сформирован",IF('[1]Речевое развитие'!D31=0,"не сформирован", "в стадии формирования")))</f>
        <v>сформирован</v>
      </c>
      <c r="AD34" s="14" t="e">
        <f>IF('[1]Речевое развитие'!#REF!="","",IF('[1]Речевое развитие'!#REF!=2,"сформирован",IF('[1]Речевое развитие'!#REF!=0,"не сформирован", "в стадии формирования")))</f>
        <v>#REF!</v>
      </c>
      <c r="AE34" s="14" t="str">
        <f>IF('[1]Речевое развитие'!E31="","",IF('[1]Речевое развитие'!E31=2,"сформирован",IF('[1]Речевое развитие'!E31=0,"не сформирован", "в стадии формирования")))</f>
        <v>сформирован</v>
      </c>
      <c r="AF34" s="14" t="str">
        <f>IF('[1]Речевое развитие'!F31="","",IF('[1]Речевое развитие'!F31=2,"сформирован",IF('[1]Речевое развитие'!F31=0,"не сформирован", "в стадии формирования")))</f>
        <v>в стадии формирования</v>
      </c>
      <c r="AG34" s="14" t="str">
        <f>IF('[1]Речевое развитие'!G31="","",IF('[1]Речевое развитие'!G31=2,"сформирован",IF('[1]Речевое развитие'!G31=0,"не сформирован", "в стадии формирования")))</f>
        <v>в стадии формирования</v>
      </c>
      <c r="AH34" s="14"/>
      <c r="AI34" s="14" t="str">
        <f>IF('[1]Речевое развитие'!M31="","",IF('[1]Речевое развитие'!M31=2,"сформирован",IF('[1]Речевое развитие'!M31=0,"не сформирован", "в стадии формирования")))</f>
        <v>сформирован</v>
      </c>
      <c r="AJ34" s="14" t="e">
        <f>IF('[1]Познавательное развитие'!V32="","",IF('[1]Речевое развитие'!D31="","",IF('[1]Речевое развитие'!#REF!="","",IF('[1]Речевое развитие'!E31="","",IF('[1]Речевое развитие'!F31="","",IF('[1]Речевое развитие'!G31="","",IF('[1]Речевое развитие'!J31="","",IF('[1]Речевое развитие'!M31="","",('[1]Познавательное развитие'!V32+'[1]Речевое развитие'!D31+'[1]Речевое развитие'!#REF!+'[1]Речевое развитие'!E31+'[1]Речевое развитие'!F31+'[1]Речевое развитие'!G31+'[1]Речевое развитие'!J31+'[1]Речевое развитие'!M31)/8))))))))</f>
        <v>#REF!</v>
      </c>
      <c r="AK34" s="14" t="str">
        <f>'[1]целевые ориентиры'!AV31</f>
        <v>сформирован</v>
      </c>
      <c r="AL34" s="14" t="str">
        <f>IF('[1]Художественно-эстетическое разв'!M32="","",IF('[1]Художественно-эстетическое разв'!M32=2,"сформирован",IF('[1]Художественно-эстетическое разв'!M32=0,"не сформирован", "в стадии формирования")))</f>
        <v>сформирован</v>
      </c>
      <c r="AM34" s="14" t="str">
        <f>IF('[1]Художественно-эстетическое разв'!N32="","",IF('[1]Художественно-эстетическое разв'!N32=2,"сформирован",IF('[1]Художественно-эстетическое разв'!N32=0,"не сформирован", "в стадии формирования")))</f>
        <v>сформирован</v>
      </c>
      <c r="AN34" s="20" t="str">
        <f>IF('[1]Художественно-эстетическое разв'!V32="","",IF('[1]Художественно-эстетическое разв'!V32=2,"сформирован",IF('[1]Художественно-эстетическое разв'!V32=0,"не сформирован", "в стадии формирования")))</f>
        <v>сформирован</v>
      </c>
      <c r="AO34" s="14" t="str">
        <f>IF('[1]Физическое развитие'!D31="","",IF('[1]Физическое развитие'!D31=2,"сформирован",IF('[1]Физическое развитие'!D31=0,"не сформирован", "в стадии формирования")))</f>
        <v>сформирован</v>
      </c>
      <c r="AP34" s="14" t="str">
        <f>IF('[1]Физическое развитие'!E31="","",IF('[1]Физическое развитие'!E31=2,"сформирован",IF('[1]Физическое развитие'!E31=0,"не сформирован", "в стадии формирования")))</f>
        <v>сформирован</v>
      </c>
      <c r="AQ34" s="14" t="str">
        <f>IF('[1]Физическое развитие'!F31="","",IF('[1]Физическое развитие'!F31=2,"сформирован",IF('[1]Физическое развитие'!F31=0,"не сформирован", "в стадии формирования")))</f>
        <v>сформирован</v>
      </c>
      <c r="AR34" s="14" t="str">
        <f>IF('[1]Физическое развитие'!G31="","",IF('[1]Физическое развитие'!G31=2,"сформирован",IF('[1]Физическое развитие'!G31=0,"не сформирован", "в стадии формирования")))</f>
        <v>сформирован</v>
      </c>
      <c r="AS34" s="14">
        <f>'[1]целевые ориентиры'!BJ42</f>
        <v>0</v>
      </c>
      <c r="AT34" s="14" t="str">
        <f>'[1]целевые ориентиры'!BX31</f>
        <v>сформирован</v>
      </c>
      <c r="AU34" s="14" t="str">
        <f>'[1]целевые ориентиры'!CZ31</f>
        <v>сформирован</v>
      </c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</row>
    <row r="35" spans="1:84" s="18" customFormat="1" ht="12.75" hidden="1" x14ac:dyDescent="0.2">
      <c r="A35" s="7">
        <f>[1]список!A30</f>
        <v>29</v>
      </c>
      <c r="B35" s="8" t="str">
        <f>IF([1]список!B30="","",[1]список!B30)</f>
        <v>Агафонов Дима</v>
      </c>
      <c r="C35" s="14" t="str">
        <f>'[1]целевые ориентиры'!Q32</f>
        <v>в стадии формирования</v>
      </c>
      <c r="D35" s="14" t="str">
        <f>IF('[1]Социально-коммуникативное разви'!H33="","",IF('[1]Социально-коммуникативное разви'!H33=2,"сформирован",IF('[1]Социально-коммуникативное разви'!H33=0,"не сформирован", "в стадии формирования")))</f>
        <v>сформирован</v>
      </c>
      <c r="E35" s="14" t="str">
        <f>IF('[1]Социально-коммуникативное разви'!K33="","",IF('[1]Социально-коммуникативное разви'!K33=2,"сформирован",IF('[1]Социально-коммуникативное разви'!K33=0,"не сформирован", "в стадии формирования")))</f>
        <v>в стадии формирования</v>
      </c>
      <c r="F35" s="14" t="str">
        <f>IF('[1]Социально-коммуникативное разви'!L33="","",IF('[1]Социально-коммуникативное разви'!L33=2,"сформирован",IF('[1]Социально-коммуникативное разви'!L33=0,"не сформирован", "в стадии формирования")))</f>
        <v>в стадии формирования</v>
      </c>
      <c r="G35" s="14" t="str">
        <f>IF('[1]Социально-коммуникативное разви'!M33="","",IF('[1]Социально-коммуникативное разви'!M33=2,"сформирован",IF('[1]Социально-коммуникативное разви'!M33=0,"не сформирован", "в стадии формирования")))</f>
        <v>сформирован</v>
      </c>
      <c r="H35" s="14" t="str">
        <f>IF('[1]Социально-коммуникативное разви'!S33="","",IF('[1]Социально-коммуникативное разви'!S33=2,"сформирован",IF('[1]Социально-коммуникативное разви'!S33=0,"не сформирован", "в стадии формирования")))</f>
        <v>сформирован</v>
      </c>
      <c r="I35" s="14" t="str">
        <f>IF('[1]Социально-коммуникативное разви'!T33="","",IF('[1]Социально-коммуникативное разви'!T33=2,"сформирован",IF('[1]Социально-коммуникативное разви'!T33=0,"не сформирован", "в стадии формирования")))</f>
        <v>сформирован</v>
      </c>
      <c r="J35" s="14" t="e">
        <f>IF('[1]Социально-коммуникативное разви'!#REF!="","",IF('[1]Социально-коммуникативное разви'!#REF!=2,"сформирован",IF('[1]Социально-коммуникативное разви'!#REF!=0,"не сформирован", "в стадии формирования")))</f>
        <v>#REF!</v>
      </c>
      <c r="K35" s="14" t="str">
        <f>IF('[1]Социально-коммуникативное разви'!U33="","",IF('[1]Социально-коммуникативное разви'!U33=2,"сформирован",IF('[1]Социально-коммуникативное разви'!U33=0,"не сформирован", "в стадии формирования")))</f>
        <v>сформирован</v>
      </c>
      <c r="L35" s="14" t="str">
        <f>IF('[1]Познавательное развитие'!T33="","",IF('[1]Познавательное развитие'!T33=2,"сформирован",IF('[1]Познавательное развитие'!T33=0,"не сформирован", "в стадии формирования")))</f>
        <v>в стадии формирования</v>
      </c>
      <c r="M35" s="14" t="str">
        <f>IF('[1]Речевое развитие'!G32="","",IF('[1]Речевое развитие'!G32=2,"сформирован",IF('[1]Речевое развитие'!G32=0,"не сформирован", "в стадии формирования")))</f>
        <v>в стадии формирования</v>
      </c>
      <c r="N35" s="14" t="e">
        <f>IF('[1]Социально-коммуникативное разви'!H33="","",IF('[1]Социально-коммуникативное разви'!K33="","",IF('[1]Социально-коммуникативное разви'!L33="","",IF('[1]Социально-коммуникативное разви'!M33="","",IF('[1]Социально-коммуникативное разви'!S33="","",IF('[1]Социально-коммуникативное разви'!T33="","",IF('[1]Социально-коммуникативное разви'!#REF!="","",IF('[1]Социально-коммуникативное разви'!U33="","",IF('[1]Познавательное развитие'!T33="","",IF('[1]Речевое развитие'!G32="","",('[1]Социально-коммуникативное разви'!H33+'[1]Социально-коммуникативное разви'!K33+'[1]Социально-коммуникативное разви'!L33+'[1]Социально-коммуникативное разви'!M33+'[1]Социально-коммуникативное разви'!S33+'[1]Социально-коммуникативное разви'!T33+'[1]Социально-коммуникативное разви'!#REF!+'[1]Социально-коммуникативное разви'!U33+'[1]Познавательное развитие'!T33+'[1]Речевое развитие'!G32)/10))))))))))</f>
        <v>#REF!</v>
      </c>
      <c r="O35" s="14">
        <f>'[1]целевые ориентиры'!AB43</f>
        <v>0</v>
      </c>
      <c r="P35" s="14" t="str">
        <f>IF('[1]Социально-коммуникативное разви'!P33="","",IF('[1]Социально-коммуникативное разви'!P33=2,"сформирован",IF('[1]Социально-коммуникативное разви'!P33=0,"не сформирован", "в стадии формирования")))</f>
        <v>в стадии формирования</v>
      </c>
      <c r="Q35" s="14" t="str">
        <f>IF('[1]Познавательное развитие'!P33="","",IF('[1]Познавательное развитие'!P33=2,"сформирован",IF('[1]Познавательное развитие'!P33=0,"не сформирован", "в стадии формирования")))</f>
        <v>в стадии формирования</v>
      </c>
      <c r="R35" s="14" t="str">
        <f>IF('[1]Речевое развитие'!F32="","",IF('[1]Речевое развитие'!F32=2,"сформирован",IF('[1]Речевое развитие'!GG32=0,"не сформирован", "в стадии формирования")))</f>
        <v>не сформирован</v>
      </c>
      <c r="S35" s="14" t="str">
        <f>IF('[1]Речевое развитие'!G32="","",IF('[1]Речевое развитие'!G32=2,"сформирован",IF('[1]Речевое развитие'!GH32=0,"не сформирован", "в стадии формирования")))</f>
        <v>не сформирован</v>
      </c>
      <c r="T35" s="14" t="str">
        <f>IF('[1]Речевое развитие'!M32="","",IF('[1]Речевое развитие'!M32=2,"сформирован",IF('[1]Речевое развитие'!M32=0,"не сформирован", "в стадии формирования")))</f>
        <v>сформирован</v>
      </c>
      <c r="U35" s="14" t="str">
        <f>IF('[1]Речевое развитие'!N32="","",IF('[1]Речевое развитие'!N32=2,"сформирован",IF('[1]Речевое развитие'!N32=0,"не сформирован", "в стадии формирования")))</f>
        <v>в стадии формирования</v>
      </c>
      <c r="V35" s="14" t="str">
        <f>IF('[1]Художественно-эстетическое разв'!E33="","",IF('[1]Художественно-эстетическое разв'!E33=2,"сформирован",IF('[1]Художественно-эстетическое разв'!E33=0,"не сформирован", "в стадии формирования")))</f>
        <v>в стадии формирования</v>
      </c>
      <c r="W35" s="14" t="str">
        <f>IF('[1]Художественно-эстетическое разв'!H33="","",IF('[1]Художественно-эстетическое разв'!H33=2,"сформирован",IF('[1]Художественно-эстетическое разв'!H33=0,"не сформирован", "в стадии формирования")))</f>
        <v>в стадии формирования</v>
      </c>
      <c r="X35" s="14" t="e">
        <f>IF('[1]Художественно-эстетическое разв'!#REF!="","",IF('[1]Художественно-эстетическое разв'!#REF!=2,"сформирован",IF('[1]Художественно-эстетическое разв'!#REF!=0,"не сформирован", "в стадии формирования")))</f>
        <v>#REF!</v>
      </c>
      <c r="Y35" s="14" t="str">
        <f>IF('[1]Художественно-эстетическое разв'!AB33="","",IF('[1]Художественно-эстетическое разв'!AB33=2,"сформирован",IF('[1]Художественно-эстетическое разв'!AB33=0,"не сформирован", "в стадии формирования")))</f>
        <v>сформирован</v>
      </c>
      <c r="Z35" s="19" t="e">
        <f>IF('[1]Социально-коммуникативное разви'!P33="","",IF('[1]Познавательное развитие'!P33="","",IF('[1]Речевое развитие'!F32="","",IF('[1]Речевое развитие'!G32="","",IF('[1]Речевое развитие'!M32="","",IF('[1]Речевое развитие'!N32="","",IF('[1]Художественно-эстетическое разв'!E33="","",IF('[1]Художественно-эстетическое разв'!H33="","",IF('[1]Художественно-эстетическое разв'!#REF!="","",IF('[1]Художественно-эстетическое разв'!AB33="","",('[1]Социально-коммуникативное разви'!P33+'[1]Познавательное развитие'!P33+'[1]Речевое развитие'!F32+'[1]Речевое развитие'!G32+'[1]Речевое развитие'!M32+'[1]Речевое развитие'!N32+'[1]Художественно-эстетическое разв'!E33+'[1]Художественно-эстетическое разв'!H33+'[1]Художественно-эстетическое разв'!#REF!+'[1]Художественно-эстетическое разв'!AB33)/10))))))))))</f>
        <v>#REF!</v>
      </c>
      <c r="AA35" s="14" t="str">
        <f>'[1]целевые ориентиры'!AM32</f>
        <v>в стадии формирования</v>
      </c>
      <c r="AB35" s="14" t="str">
        <f>'[1]Речевое развитие'!I32</f>
        <v>в стадии формирования</v>
      </c>
      <c r="AC35" s="14" t="str">
        <f>IF('[1]Речевое развитие'!D32="","",IF('[1]Речевое развитие'!D32=2,"сформирован",IF('[1]Речевое развитие'!D32=0,"не сформирован", "в стадии формирования")))</f>
        <v>в стадии формирования</v>
      </c>
      <c r="AD35" s="14" t="e">
        <f>IF('[1]Речевое развитие'!#REF!="","",IF('[1]Речевое развитие'!#REF!=2,"сформирован",IF('[1]Речевое развитие'!#REF!=0,"не сформирован", "в стадии формирования")))</f>
        <v>#REF!</v>
      </c>
      <c r="AE35" s="14" t="str">
        <f>IF('[1]Речевое развитие'!E32="","",IF('[1]Речевое развитие'!E32=2,"сформирован",IF('[1]Речевое развитие'!E32=0,"не сформирован", "в стадии формирования")))</f>
        <v>в стадии формирования</v>
      </c>
      <c r="AF35" s="14" t="str">
        <f>IF('[1]Речевое развитие'!F32="","",IF('[1]Речевое развитие'!F32=2,"сформирован",IF('[1]Речевое развитие'!F32=0,"не сформирован", "в стадии формирования")))</f>
        <v>в стадии формирования</v>
      </c>
      <c r="AG35" s="14" t="str">
        <f>IF('[1]Речевое развитие'!G32="","",IF('[1]Речевое развитие'!G32=2,"сформирован",IF('[1]Речевое развитие'!G32=0,"не сформирован", "в стадии формирования")))</f>
        <v>в стадии формирования</v>
      </c>
      <c r="AH35" s="14"/>
      <c r="AI35" s="14" t="str">
        <f>IF('[1]Речевое развитие'!M32="","",IF('[1]Речевое развитие'!M32=2,"сформирован",IF('[1]Речевое развитие'!M32=0,"не сформирован", "в стадии формирования")))</f>
        <v>сформирован</v>
      </c>
      <c r="AJ35" s="14" t="e">
        <f>IF('[1]Познавательное развитие'!V33="","",IF('[1]Речевое развитие'!D32="","",IF('[1]Речевое развитие'!#REF!="","",IF('[1]Речевое развитие'!E32="","",IF('[1]Речевое развитие'!F32="","",IF('[1]Речевое развитие'!G32="","",IF('[1]Речевое развитие'!J32="","",IF('[1]Речевое развитие'!M32="","",('[1]Познавательное развитие'!V33+'[1]Речевое развитие'!D32+'[1]Речевое развитие'!#REF!+'[1]Речевое развитие'!E32+'[1]Речевое развитие'!F32+'[1]Речевое развитие'!G32+'[1]Речевое развитие'!J32+'[1]Речевое развитие'!M32)/8))))))))</f>
        <v>#REF!</v>
      </c>
      <c r="AK35" s="14" t="str">
        <f>'[1]целевые ориентиры'!AV32</f>
        <v>в стадии формирования</v>
      </c>
      <c r="AL35" s="14" t="str">
        <f>IF('[1]Художественно-эстетическое разв'!M33="","",IF('[1]Художественно-эстетическое разв'!M33=2,"сформирован",IF('[1]Художественно-эстетическое разв'!M33=0,"не сформирован", "в стадии формирования")))</f>
        <v>в стадии формирования</v>
      </c>
      <c r="AM35" s="14" t="str">
        <f>IF('[1]Художественно-эстетическое разв'!N33="","",IF('[1]Художественно-эстетическое разв'!N33=2,"сформирован",IF('[1]Художественно-эстетическое разв'!N33=0,"не сформирован", "в стадии формирования")))</f>
        <v>в стадии формирования</v>
      </c>
      <c r="AN35" s="20" t="str">
        <f>IF('[1]Художественно-эстетическое разв'!V33="","",IF('[1]Художественно-эстетическое разв'!V33=2,"сформирован",IF('[1]Художественно-эстетическое разв'!V33=0,"не сформирован", "в стадии формирования")))</f>
        <v>сформирован</v>
      </c>
      <c r="AO35" s="14" t="str">
        <f>IF('[1]Физическое развитие'!D32="","",IF('[1]Физическое развитие'!D32=2,"сформирован",IF('[1]Физическое развитие'!D32=0,"не сформирован", "в стадии формирования")))</f>
        <v>сформирован</v>
      </c>
      <c r="AP35" s="14" t="str">
        <f>IF('[1]Физическое развитие'!E32="","",IF('[1]Физическое развитие'!E32=2,"сформирован",IF('[1]Физическое развитие'!E32=0,"не сформирован", "в стадии формирования")))</f>
        <v>сформирован</v>
      </c>
      <c r="AQ35" s="14" t="str">
        <f>IF('[1]Физическое развитие'!F32="","",IF('[1]Физическое развитие'!F32=2,"сформирован",IF('[1]Физическое развитие'!F32=0,"не сформирован", "в стадии формирования")))</f>
        <v>сформирован</v>
      </c>
      <c r="AR35" s="14" t="str">
        <f>IF('[1]Физическое развитие'!G32="","",IF('[1]Физическое развитие'!G32=2,"сформирован",IF('[1]Физическое развитие'!G32=0,"не сформирован", "в стадии формирования")))</f>
        <v>в стадии формирования</v>
      </c>
      <c r="AS35" s="14">
        <f>'[1]целевые ориентиры'!BJ43</f>
        <v>0</v>
      </c>
      <c r="AT35" s="14" t="str">
        <f>'[1]целевые ориентиры'!BX32</f>
        <v>сформирован</v>
      </c>
      <c r="AU35" s="14" t="str">
        <f>'[1]целевые ориентиры'!CZ32</f>
        <v>сформирован</v>
      </c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</row>
    <row r="36" spans="1:84" s="18" customFormat="1" ht="12.75" hidden="1" x14ac:dyDescent="0.2">
      <c r="A36" s="7" t="e">
        <f>[1]список!#REF!</f>
        <v>#REF!</v>
      </c>
      <c r="B36" s="8" t="e">
        <f>IF([1]список!#REF!="","",[1]список!#REF!)</f>
        <v>#REF!</v>
      </c>
      <c r="C36" s="14" t="str">
        <f>'[1]целевые ориентиры'!Q33</f>
        <v/>
      </c>
      <c r="D36" s="14" t="str">
        <f>IF('[1]Социально-коммуникативное разви'!H34="","",IF('[1]Социально-коммуникативное разви'!H34=2,"сформирован",IF('[1]Социально-коммуникативное разви'!H34=0,"не сформирован", "в стадии формирования")))</f>
        <v/>
      </c>
      <c r="E36" s="14" t="str">
        <f>IF('[1]Социально-коммуникативное разви'!K34="","",IF('[1]Социально-коммуникативное разви'!K34=2,"сформирован",IF('[1]Социально-коммуникативное разви'!K34=0,"не сформирован", "в стадии формирования")))</f>
        <v/>
      </c>
      <c r="F36" s="14" t="str">
        <f>IF('[1]Социально-коммуникативное разви'!L34="","",IF('[1]Социально-коммуникативное разви'!L34=2,"сформирован",IF('[1]Социально-коммуникативное разви'!L34=0,"не сформирован", "в стадии формирования")))</f>
        <v/>
      </c>
      <c r="G36" s="14" t="str">
        <f>IF('[1]Социально-коммуникативное разви'!M34="","",IF('[1]Социально-коммуникативное разви'!M34=2,"сформирован",IF('[1]Социально-коммуникативное разви'!M34=0,"не сформирован", "в стадии формирования")))</f>
        <v/>
      </c>
      <c r="H36" s="14" t="str">
        <f>IF('[1]Социально-коммуникативное разви'!S34="","",IF('[1]Социально-коммуникативное разви'!S34=2,"сформирован",IF('[1]Социально-коммуникативное разви'!S34=0,"не сформирован", "в стадии формирования")))</f>
        <v/>
      </c>
      <c r="I36" s="14" t="str">
        <f>IF('[1]Социально-коммуникативное разви'!T34="","",IF('[1]Социально-коммуникативное разви'!T34=2,"сформирован",IF('[1]Социально-коммуникативное разви'!T34=0,"не сформирован", "в стадии формирования")))</f>
        <v/>
      </c>
      <c r="J36" s="14" t="e">
        <f>IF('[1]Социально-коммуникативное разви'!#REF!="","",IF('[1]Социально-коммуникативное разви'!#REF!=2,"сформирован",IF('[1]Социально-коммуникативное разви'!#REF!=0,"не сформирован", "в стадии формирования")))</f>
        <v>#REF!</v>
      </c>
      <c r="K36" s="14" t="str">
        <f>IF('[1]Социально-коммуникативное разви'!U34="","",IF('[1]Социально-коммуникативное разви'!U34=2,"сформирован",IF('[1]Социально-коммуникативное разви'!U34=0,"не сформирован", "в стадии формирования")))</f>
        <v/>
      </c>
      <c r="L36" s="14" t="str">
        <f>IF('[1]Познавательное развитие'!T34="","",IF('[1]Познавательное развитие'!T34=2,"сформирован",IF('[1]Познавательное развитие'!T34=0,"не сформирован", "в стадии формирования")))</f>
        <v/>
      </c>
      <c r="M36" s="14" t="str">
        <f>IF('[1]Речевое развитие'!G33="","",IF('[1]Речевое развитие'!G33=2,"сформирован",IF('[1]Речевое развитие'!G33=0,"не сформирован", "в стадии формирования")))</f>
        <v/>
      </c>
      <c r="N36" s="14" t="str">
        <f>IF('[1]Социально-коммуникативное разви'!H34="","",IF('[1]Социально-коммуникативное разви'!K34="","",IF('[1]Социально-коммуникативное разви'!L34="","",IF('[1]Социально-коммуникативное разви'!M34="","",IF('[1]Социально-коммуникативное разви'!S34="","",IF('[1]Социально-коммуникативное разви'!T34="","",IF('[1]Социально-коммуникативное разви'!#REF!="","",IF('[1]Социально-коммуникативное разви'!U34="","",IF('[1]Познавательное развитие'!T34="","",IF('[1]Речевое развитие'!G33="","",('[1]Социально-коммуникативное разви'!H34+'[1]Социально-коммуникативное разви'!K34+'[1]Социально-коммуникативное разви'!L34+'[1]Социально-коммуникативное разви'!M34+'[1]Социально-коммуникативное разви'!S34+'[1]Социально-коммуникативное разви'!T34+'[1]Социально-коммуникативное разви'!#REF!+'[1]Социально-коммуникативное разви'!U34+'[1]Познавательное развитие'!T34+'[1]Речевое развитие'!G33)/10))))))))))</f>
        <v/>
      </c>
      <c r="O36" s="14">
        <f>'[1]целевые ориентиры'!AB44</f>
        <v>0</v>
      </c>
      <c r="P36" s="14" t="str">
        <f>IF('[1]Социально-коммуникативное разви'!P34="","",IF('[1]Социально-коммуникативное разви'!P34=2,"сформирован",IF('[1]Социально-коммуникативное разви'!P34=0,"не сформирован", "в стадии формирования")))</f>
        <v/>
      </c>
      <c r="Q36" s="14" t="str">
        <f>IF('[1]Познавательное развитие'!P34="","",IF('[1]Познавательное развитие'!P34=2,"сформирован",IF('[1]Познавательное развитие'!P34=0,"не сформирован", "в стадии формирования")))</f>
        <v/>
      </c>
      <c r="R36" s="14" t="str">
        <f>IF('[1]Речевое развитие'!F33="","",IF('[1]Речевое развитие'!F33=2,"сформирован",IF('[1]Речевое развитие'!GG33=0,"не сформирован", "в стадии формирования")))</f>
        <v/>
      </c>
      <c r="S36" s="14" t="str">
        <f>IF('[1]Речевое развитие'!G33="","",IF('[1]Речевое развитие'!G33=2,"сформирован",IF('[1]Речевое развитие'!GH33=0,"не сформирован", "в стадии формирования")))</f>
        <v/>
      </c>
      <c r="T36" s="14" t="str">
        <f>IF('[1]Речевое развитие'!M33="","",IF('[1]Речевое развитие'!M33=2,"сформирован",IF('[1]Речевое развитие'!M33=0,"не сформирован", "в стадии формирования")))</f>
        <v/>
      </c>
      <c r="U36" s="14" t="str">
        <f>IF('[1]Речевое развитие'!N33="","",IF('[1]Речевое развитие'!N33=2,"сформирован",IF('[1]Речевое развитие'!N33=0,"не сформирован", "в стадии формирования")))</f>
        <v/>
      </c>
      <c r="V36" s="14" t="str">
        <f>IF('[1]Художественно-эстетическое разв'!E34="","",IF('[1]Художественно-эстетическое разв'!E34=2,"сформирован",IF('[1]Художественно-эстетическое разв'!E34=0,"не сформирован", "в стадии формирования")))</f>
        <v/>
      </c>
      <c r="W36" s="14" t="str">
        <f>IF('[1]Художественно-эстетическое разв'!H34="","",IF('[1]Художественно-эстетическое разв'!H34=2,"сформирован",IF('[1]Художественно-эстетическое разв'!H34=0,"не сформирован", "в стадии формирования")))</f>
        <v/>
      </c>
      <c r="X36" s="14" t="e">
        <f>IF('[1]Художественно-эстетическое разв'!#REF!="","",IF('[1]Художественно-эстетическое разв'!#REF!=2,"сформирован",IF('[1]Художественно-эстетическое разв'!#REF!=0,"не сформирован", "в стадии формирования")))</f>
        <v>#REF!</v>
      </c>
      <c r="Y36" s="14" t="str">
        <f>IF('[1]Художественно-эстетическое разв'!AB34="","",IF('[1]Художественно-эстетическое разв'!AB34=2,"сформирован",IF('[1]Художественно-эстетическое разв'!AB34=0,"не сформирован", "в стадии формирования")))</f>
        <v/>
      </c>
      <c r="Z36" s="19" t="str">
        <f>IF('[1]Социально-коммуникативное разви'!P34="","",IF('[1]Познавательное развитие'!P34="","",IF('[1]Речевое развитие'!F33="","",IF('[1]Речевое развитие'!G33="","",IF('[1]Речевое развитие'!M33="","",IF('[1]Речевое развитие'!N33="","",IF('[1]Художественно-эстетическое разв'!E34="","",IF('[1]Художественно-эстетическое разв'!H34="","",IF('[1]Художественно-эстетическое разв'!#REF!="","",IF('[1]Художественно-эстетическое разв'!AB34="","",('[1]Социально-коммуникативное разви'!P34+'[1]Познавательное развитие'!P34+'[1]Речевое развитие'!F33+'[1]Речевое развитие'!G33+'[1]Речевое развитие'!M33+'[1]Речевое развитие'!N33+'[1]Художественно-эстетическое разв'!E34+'[1]Художественно-эстетическое разв'!H34+'[1]Художественно-эстетическое разв'!#REF!+'[1]Художественно-эстетическое разв'!AB34)/10))))))))))</f>
        <v/>
      </c>
      <c r="AA36" s="14" t="str">
        <f>'[1]целевые ориентиры'!AM33</f>
        <v/>
      </c>
      <c r="AB36" s="14" t="str">
        <f>'[1]Речевое развитие'!I33</f>
        <v/>
      </c>
      <c r="AC36" s="14" t="str">
        <f>IF('[1]Речевое развитие'!D33="","",IF('[1]Речевое развитие'!D33=2,"сформирован",IF('[1]Речевое развитие'!D33=0,"не сформирован", "в стадии формирования")))</f>
        <v/>
      </c>
      <c r="AD36" s="14" t="e">
        <f>IF('[1]Речевое развитие'!#REF!="","",IF('[1]Речевое развитие'!#REF!=2,"сформирован",IF('[1]Речевое развитие'!#REF!=0,"не сформирован", "в стадии формирования")))</f>
        <v>#REF!</v>
      </c>
      <c r="AE36" s="14" t="str">
        <f>IF('[1]Речевое развитие'!E33="","",IF('[1]Речевое развитие'!E33=2,"сформирован",IF('[1]Речевое развитие'!E33=0,"не сформирован", "в стадии формирования")))</f>
        <v/>
      </c>
      <c r="AF36" s="14" t="str">
        <f>IF('[1]Речевое развитие'!F33="","",IF('[1]Речевое развитие'!F33=2,"сформирован",IF('[1]Речевое развитие'!F33=0,"не сформирован", "в стадии формирования")))</f>
        <v/>
      </c>
      <c r="AG36" s="14" t="str">
        <f>IF('[1]Речевое развитие'!G33="","",IF('[1]Речевое развитие'!G33=2,"сформирован",IF('[1]Речевое развитие'!G33=0,"не сформирован", "в стадии формирования")))</f>
        <v/>
      </c>
      <c r="AH36" s="14"/>
      <c r="AI36" s="14" t="str">
        <f>IF('[1]Речевое развитие'!M33="","",IF('[1]Речевое развитие'!M33=2,"сформирован",IF('[1]Речевое развитие'!M33=0,"не сформирован", "в стадии формирования")))</f>
        <v/>
      </c>
      <c r="AJ36" s="14" t="str">
        <f>IF('[1]Познавательное развитие'!V34="","",IF('[1]Речевое развитие'!D33="","",IF('[1]Речевое развитие'!#REF!="","",IF('[1]Речевое развитие'!E33="","",IF('[1]Речевое развитие'!F33="","",IF('[1]Речевое развитие'!G33="","",IF('[1]Речевое развитие'!J33="","",IF('[1]Речевое развитие'!M33="","",('[1]Познавательное развитие'!V34+'[1]Речевое развитие'!D33+'[1]Речевое развитие'!#REF!+'[1]Речевое развитие'!E33+'[1]Речевое развитие'!F33+'[1]Речевое развитие'!G33+'[1]Речевое развитие'!J33+'[1]Речевое развитие'!M33)/8))))))))</f>
        <v/>
      </c>
      <c r="AK36" s="14" t="str">
        <f>'[1]целевые ориентиры'!AV33</f>
        <v/>
      </c>
      <c r="AL36" s="14" t="str">
        <f>IF('[1]Художественно-эстетическое разв'!M34="","",IF('[1]Художественно-эстетическое разв'!M34=2,"сформирован",IF('[1]Художественно-эстетическое разв'!M34=0,"не сформирован", "в стадии формирования")))</f>
        <v/>
      </c>
      <c r="AM36" s="14" t="str">
        <f>IF('[1]Художественно-эстетическое разв'!N34="","",IF('[1]Художественно-эстетическое разв'!N34=2,"сформирован",IF('[1]Художественно-эстетическое разв'!N34=0,"не сформирован", "в стадии формирования")))</f>
        <v/>
      </c>
      <c r="AN36" s="20" t="str">
        <f>IF('[1]Художественно-эстетическое разв'!V34="","",IF('[1]Художественно-эстетическое разв'!V34=2,"сформирован",IF('[1]Художественно-эстетическое разв'!V34=0,"не сформирован", "в стадии формирования")))</f>
        <v/>
      </c>
      <c r="AO36" s="14" t="str">
        <f>IF('[1]Физическое развитие'!D33="","",IF('[1]Физическое развитие'!D33=2,"сформирован",IF('[1]Физическое развитие'!D33=0,"не сформирован", "в стадии формирования")))</f>
        <v/>
      </c>
      <c r="AP36" s="14" t="str">
        <f>IF('[1]Физическое развитие'!E33="","",IF('[1]Физическое развитие'!E33=2,"сформирован",IF('[1]Физическое развитие'!E33=0,"не сформирован", "в стадии формирования")))</f>
        <v/>
      </c>
      <c r="AQ36" s="14" t="str">
        <f>IF('[1]Физическое развитие'!F33="","",IF('[1]Физическое развитие'!F33=2,"сформирован",IF('[1]Физическое развитие'!F33=0,"не сформирован", "в стадии формирования")))</f>
        <v/>
      </c>
      <c r="AR36" s="14" t="str">
        <f>IF('[1]Физическое развитие'!G33="","",IF('[1]Физическое развитие'!G33=2,"сформирован",IF('[1]Физическое развитие'!G33=0,"не сформирован", "в стадии формирования")))</f>
        <v/>
      </c>
      <c r="AS36" s="14">
        <f>'[1]целевые ориентиры'!BJ44</f>
        <v>0</v>
      </c>
      <c r="AT36" s="14" t="str">
        <f>'[1]целевые ориентиры'!BX33</f>
        <v/>
      </c>
      <c r="AU36" s="14" t="str">
        <f>'[1]целевые ориентиры'!CZ33</f>
        <v/>
      </c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</row>
    <row r="37" spans="1:84" s="18" customFormat="1" ht="12.75" hidden="1" x14ac:dyDescent="0.2">
      <c r="A37" s="7" t="e">
        <f>[1]список!#REF!</f>
        <v>#REF!</v>
      </c>
      <c r="B37" s="8" t="e">
        <f>IF([1]список!#REF!="","",[1]список!#REF!)</f>
        <v>#REF!</v>
      </c>
      <c r="C37" s="14" t="str">
        <f>'[1]целевые ориентиры'!Q34</f>
        <v/>
      </c>
      <c r="D37" s="14" t="str">
        <f>IF('[1]Социально-коммуникативное разви'!H35="","",IF('[1]Социально-коммуникативное разви'!H35=2,"сформирован",IF('[1]Социально-коммуникативное разви'!H35=0,"не сформирован", "в стадии формирования")))</f>
        <v/>
      </c>
      <c r="E37" s="14" t="str">
        <f>IF('[1]Социально-коммуникативное разви'!K35="","",IF('[1]Социально-коммуникативное разви'!K35=2,"сформирован",IF('[1]Социально-коммуникативное разви'!K35=0,"не сформирован", "в стадии формирования")))</f>
        <v/>
      </c>
      <c r="F37" s="14" t="str">
        <f>IF('[1]Социально-коммуникативное разви'!L35="","",IF('[1]Социально-коммуникативное разви'!L35=2,"сформирован",IF('[1]Социально-коммуникативное разви'!L35=0,"не сформирован", "в стадии формирования")))</f>
        <v/>
      </c>
      <c r="G37" s="14" t="str">
        <f>IF('[1]Социально-коммуникативное разви'!M35="","",IF('[1]Социально-коммуникативное разви'!M35=2,"сформирован",IF('[1]Социально-коммуникативное разви'!M35=0,"не сформирован", "в стадии формирования")))</f>
        <v/>
      </c>
      <c r="H37" s="14" t="str">
        <f>IF('[1]Социально-коммуникативное разви'!S35="","",IF('[1]Социально-коммуникативное разви'!S35=2,"сформирован",IF('[1]Социально-коммуникативное разви'!S35=0,"не сформирован", "в стадии формирования")))</f>
        <v/>
      </c>
      <c r="I37" s="14" t="str">
        <f>IF('[1]Социально-коммуникативное разви'!T35="","",IF('[1]Социально-коммуникативное разви'!T35=2,"сформирован",IF('[1]Социально-коммуникативное разви'!T35=0,"не сформирован", "в стадии формирования")))</f>
        <v/>
      </c>
      <c r="J37" s="14" t="e">
        <f>IF('[1]Социально-коммуникативное разви'!#REF!="","",IF('[1]Социально-коммуникативное разви'!#REF!=2,"сформирован",IF('[1]Социально-коммуникативное разви'!#REF!=0,"не сформирован", "в стадии формирования")))</f>
        <v>#REF!</v>
      </c>
      <c r="K37" s="14" t="str">
        <f>IF('[1]Социально-коммуникативное разви'!U35="","",IF('[1]Социально-коммуникативное разви'!U35=2,"сформирован",IF('[1]Социально-коммуникативное разви'!U35=0,"не сформирован", "в стадии формирования")))</f>
        <v/>
      </c>
      <c r="L37" s="14" t="str">
        <f>IF('[1]Познавательное развитие'!T35="","",IF('[1]Познавательное развитие'!T35=2,"сформирован",IF('[1]Познавательное развитие'!T35=0,"не сформирован", "в стадии формирования")))</f>
        <v/>
      </c>
      <c r="M37" s="14" t="str">
        <f>IF('[1]Речевое развитие'!G34="","",IF('[1]Речевое развитие'!G34=2,"сформирован",IF('[1]Речевое развитие'!G34=0,"не сформирован", "в стадии формирования")))</f>
        <v/>
      </c>
      <c r="N37" s="14" t="str">
        <f>IF('[1]Социально-коммуникативное разви'!H35="","",IF('[1]Социально-коммуникативное разви'!K35="","",IF('[1]Социально-коммуникативное разви'!L35="","",IF('[1]Социально-коммуникативное разви'!M35="","",IF('[1]Социально-коммуникативное разви'!S35="","",IF('[1]Социально-коммуникативное разви'!T35="","",IF('[1]Социально-коммуникативное разви'!#REF!="","",IF('[1]Социально-коммуникативное разви'!U35="","",IF('[1]Познавательное развитие'!T35="","",IF('[1]Речевое развитие'!G34="","",('[1]Социально-коммуникативное разви'!H35+'[1]Социально-коммуникативное разви'!K35+'[1]Социально-коммуникативное разви'!L35+'[1]Социально-коммуникативное разви'!M35+'[1]Социально-коммуникативное разви'!S35+'[1]Социально-коммуникативное разви'!T35+'[1]Социально-коммуникативное разви'!#REF!+'[1]Социально-коммуникативное разви'!U35+'[1]Познавательное развитие'!T35+'[1]Речевое развитие'!G34)/10))))))))))</f>
        <v/>
      </c>
      <c r="O37" s="14">
        <f>'[1]целевые ориентиры'!AB45</f>
        <v>0</v>
      </c>
      <c r="P37" s="14" t="str">
        <f>IF('[1]Социально-коммуникативное разви'!P35="","",IF('[1]Социально-коммуникативное разви'!P35=2,"сформирован",IF('[1]Социально-коммуникативное разви'!P35=0,"не сформирован", "в стадии формирования")))</f>
        <v/>
      </c>
      <c r="Q37" s="14" t="str">
        <f>IF('[1]Познавательное развитие'!P35="","",IF('[1]Познавательное развитие'!P35=2,"сформирован",IF('[1]Познавательное развитие'!P35=0,"не сформирован", "в стадии формирования")))</f>
        <v/>
      </c>
      <c r="R37" s="14" t="str">
        <f>IF('[1]Речевое развитие'!F34="","",IF('[1]Речевое развитие'!F34=2,"сформирован",IF('[1]Речевое развитие'!GG34=0,"не сформирован", "в стадии формирования")))</f>
        <v/>
      </c>
      <c r="S37" s="14" t="str">
        <f>IF('[1]Речевое развитие'!G34="","",IF('[1]Речевое развитие'!G34=2,"сформирован",IF('[1]Речевое развитие'!GH34=0,"не сформирован", "в стадии формирования")))</f>
        <v/>
      </c>
      <c r="T37" s="14" t="str">
        <f>IF('[1]Речевое развитие'!M34="","",IF('[1]Речевое развитие'!M34=2,"сформирован",IF('[1]Речевое развитие'!M34=0,"не сформирован", "в стадии формирования")))</f>
        <v/>
      </c>
      <c r="U37" s="14" t="str">
        <f>IF('[1]Речевое развитие'!N34="","",IF('[1]Речевое развитие'!N34=2,"сформирован",IF('[1]Речевое развитие'!N34=0,"не сформирован", "в стадии формирования")))</f>
        <v/>
      </c>
      <c r="V37" s="14" t="str">
        <f>IF('[1]Художественно-эстетическое разв'!E35="","",IF('[1]Художественно-эстетическое разв'!E35=2,"сформирован",IF('[1]Художественно-эстетическое разв'!E35=0,"не сформирован", "в стадии формирования")))</f>
        <v/>
      </c>
      <c r="W37" s="14" t="str">
        <f>IF('[1]Художественно-эстетическое разв'!H35="","",IF('[1]Художественно-эстетическое разв'!H35=2,"сформирован",IF('[1]Художественно-эстетическое разв'!H35=0,"не сформирован", "в стадии формирования")))</f>
        <v/>
      </c>
      <c r="X37" s="14" t="e">
        <f>IF('[1]Художественно-эстетическое разв'!#REF!="","",IF('[1]Художественно-эстетическое разв'!#REF!=2,"сформирован",IF('[1]Художественно-эстетическое разв'!#REF!=0,"не сформирован", "в стадии формирования")))</f>
        <v>#REF!</v>
      </c>
      <c r="Y37" s="14" t="str">
        <f>IF('[1]Художественно-эстетическое разв'!AB35="","",IF('[1]Художественно-эстетическое разв'!AB35=2,"сформирован",IF('[1]Художественно-эстетическое разв'!AB35=0,"не сформирован", "в стадии формирования")))</f>
        <v/>
      </c>
      <c r="Z37" s="19" t="str">
        <f>IF('[1]Социально-коммуникативное разви'!P35="","",IF('[1]Познавательное развитие'!P35="","",IF('[1]Речевое развитие'!F34="","",IF('[1]Речевое развитие'!G34="","",IF('[1]Речевое развитие'!M34="","",IF('[1]Речевое развитие'!N34="","",IF('[1]Художественно-эстетическое разв'!E35="","",IF('[1]Художественно-эстетическое разв'!H35="","",IF('[1]Художественно-эстетическое разв'!#REF!="","",IF('[1]Художественно-эстетическое разв'!AB35="","",('[1]Социально-коммуникативное разви'!P35+'[1]Познавательное развитие'!P35+'[1]Речевое развитие'!F34+'[1]Речевое развитие'!G34+'[1]Речевое развитие'!M34+'[1]Речевое развитие'!N34+'[1]Художественно-эстетическое разв'!E35+'[1]Художественно-эстетическое разв'!H35+'[1]Художественно-эстетическое разв'!#REF!+'[1]Художественно-эстетическое разв'!AB35)/10))))))))))</f>
        <v/>
      </c>
      <c r="AA37" s="14" t="str">
        <f>'[1]целевые ориентиры'!AM34</f>
        <v/>
      </c>
      <c r="AB37" s="14" t="str">
        <f>'[1]Речевое развитие'!I34</f>
        <v/>
      </c>
      <c r="AC37" s="14" t="str">
        <f>IF('[1]Речевое развитие'!D34="","",IF('[1]Речевое развитие'!D34=2,"сформирован",IF('[1]Речевое развитие'!D34=0,"не сформирован", "в стадии формирования")))</f>
        <v/>
      </c>
      <c r="AD37" s="14" t="e">
        <f>IF('[1]Речевое развитие'!#REF!="","",IF('[1]Речевое развитие'!#REF!=2,"сформирован",IF('[1]Речевое развитие'!#REF!=0,"не сформирован", "в стадии формирования")))</f>
        <v>#REF!</v>
      </c>
      <c r="AE37" s="14" t="str">
        <f>IF('[1]Речевое развитие'!E34="","",IF('[1]Речевое развитие'!E34=2,"сформирован",IF('[1]Речевое развитие'!E34=0,"не сформирован", "в стадии формирования")))</f>
        <v/>
      </c>
      <c r="AF37" s="14" t="str">
        <f>IF('[1]Речевое развитие'!F34="","",IF('[1]Речевое развитие'!F34=2,"сформирован",IF('[1]Речевое развитие'!F34=0,"не сформирован", "в стадии формирования")))</f>
        <v/>
      </c>
      <c r="AG37" s="14" t="str">
        <f>IF('[1]Речевое развитие'!G34="","",IF('[1]Речевое развитие'!G34=2,"сформирован",IF('[1]Речевое развитие'!G34=0,"не сформирован", "в стадии формирования")))</f>
        <v/>
      </c>
      <c r="AH37" s="14"/>
      <c r="AI37" s="14" t="str">
        <f>IF('[1]Речевое развитие'!M34="","",IF('[1]Речевое развитие'!M34=2,"сформирован",IF('[1]Речевое развитие'!M34=0,"не сформирован", "в стадии формирования")))</f>
        <v/>
      </c>
      <c r="AJ37" s="14" t="str">
        <f>IF('[1]Познавательное развитие'!V35="","",IF('[1]Речевое развитие'!D34="","",IF('[1]Речевое развитие'!#REF!="","",IF('[1]Речевое развитие'!E34="","",IF('[1]Речевое развитие'!F34="","",IF('[1]Речевое развитие'!G34="","",IF('[1]Речевое развитие'!J34="","",IF('[1]Речевое развитие'!M34="","",('[1]Познавательное развитие'!V35+'[1]Речевое развитие'!D34+'[1]Речевое развитие'!#REF!+'[1]Речевое развитие'!E34+'[1]Речевое развитие'!F34+'[1]Речевое развитие'!G34+'[1]Речевое развитие'!J34+'[1]Речевое развитие'!M34)/8))))))))</f>
        <v/>
      </c>
      <c r="AK37" s="14" t="str">
        <f>'[1]целевые ориентиры'!AV34</f>
        <v/>
      </c>
      <c r="AL37" s="14" t="str">
        <f>IF('[1]Художественно-эстетическое разв'!M35="","",IF('[1]Художественно-эстетическое разв'!M35=2,"сформирован",IF('[1]Художественно-эстетическое разв'!M35=0,"не сформирован", "в стадии формирования")))</f>
        <v/>
      </c>
      <c r="AM37" s="14" t="str">
        <f>IF('[1]Художественно-эстетическое разв'!N35="","",IF('[1]Художественно-эстетическое разв'!N35=2,"сформирован",IF('[1]Художественно-эстетическое разв'!N35=0,"не сформирован", "в стадии формирования")))</f>
        <v/>
      </c>
      <c r="AN37" s="20" t="str">
        <f>IF('[1]Художественно-эстетическое разв'!V35="","",IF('[1]Художественно-эстетическое разв'!V35=2,"сформирован",IF('[1]Художественно-эстетическое разв'!V35=0,"не сформирован", "в стадии формирования")))</f>
        <v/>
      </c>
      <c r="AO37" s="14" t="str">
        <f>IF('[1]Физическое развитие'!D34="","",IF('[1]Физическое развитие'!D34=2,"сформирован",IF('[1]Физическое развитие'!D34=0,"не сформирован", "в стадии формирования")))</f>
        <v/>
      </c>
      <c r="AP37" s="14" t="str">
        <f>IF('[1]Физическое развитие'!E34="","",IF('[1]Физическое развитие'!E34=2,"сформирован",IF('[1]Физическое развитие'!E34=0,"не сформирован", "в стадии формирования")))</f>
        <v/>
      </c>
      <c r="AQ37" s="14" t="str">
        <f>IF('[1]Физическое развитие'!F34="","",IF('[1]Физическое развитие'!F34=2,"сформирован",IF('[1]Физическое развитие'!F34=0,"не сформирован", "в стадии формирования")))</f>
        <v/>
      </c>
      <c r="AR37" s="14" t="str">
        <f>IF('[1]Физическое развитие'!G34="","",IF('[1]Физическое развитие'!G34=2,"сформирован",IF('[1]Физическое развитие'!G34=0,"не сформирован", "в стадии формирования")))</f>
        <v/>
      </c>
      <c r="AS37" s="14">
        <f>'[1]целевые ориентиры'!BJ45</f>
        <v>0</v>
      </c>
      <c r="AT37" s="14" t="str">
        <f>'[1]целевые ориентиры'!BX34</f>
        <v/>
      </c>
      <c r="AU37" s="14" t="str">
        <f>'[1]целевые ориентиры'!CZ34</f>
        <v/>
      </c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</row>
    <row r="38" spans="1:84" s="18" customFormat="1" ht="12.75" hidden="1" x14ac:dyDescent="0.2">
      <c r="A38" s="7" t="e">
        <f>[1]список!#REF!</f>
        <v>#REF!</v>
      </c>
      <c r="B38" s="8" t="e">
        <f>IF([1]список!#REF!="","",[1]список!#REF!)</f>
        <v>#REF!</v>
      </c>
      <c r="C38" s="14" t="str">
        <f>'[1]целевые ориентиры'!Q35</f>
        <v/>
      </c>
      <c r="D38" s="14" t="str">
        <f>IF('[1]Социально-коммуникативное разви'!H36="","",IF('[1]Социально-коммуникативное разви'!H36=2,"сформирован",IF('[1]Социально-коммуникативное разви'!H36=0,"не сформирован", "в стадии формирования")))</f>
        <v/>
      </c>
      <c r="E38" s="14" t="str">
        <f>IF('[1]Социально-коммуникативное разви'!K36="","",IF('[1]Социально-коммуникативное разви'!K36=2,"сформирован",IF('[1]Социально-коммуникативное разви'!K36=0,"не сформирован", "в стадии формирования")))</f>
        <v/>
      </c>
      <c r="F38" s="14" t="str">
        <f>IF('[1]Социально-коммуникативное разви'!L36="","",IF('[1]Социально-коммуникативное разви'!L36=2,"сформирован",IF('[1]Социально-коммуникативное разви'!L36=0,"не сформирован", "в стадии формирования")))</f>
        <v/>
      </c>
      <c r="G38" s="14" t="str">
        <f>IF('[1]Социально-коммуникативное разви'!M36="","",IF('[1]Социально-коммуникативное разви'!M36=2,"сформирован",IF('[1]Социально-коммуникативное разви'!M36=0,"не сформирован", "в стадии формирования")))</f>
        <v/>
      </c>
      <c r="H38" s="14" t="str">
        <f>IF('[1]Социально-коммуникативное разви'!S36="","",IF('[1]Социально-коммуникативное разви'!S36=2,"сформирован",IF('[1]Социально-коммуникативное разви'!S36=0,"не сформирован", "в стадии формирования")))</f>
        <v/>
      </c>
      <c r="I38" s="14" t="str">
        <f>IF('[1]Социально-коммуникативное разви'!T36="","",IF('[1]Социально-коммуникативное разви'!T36=2,"сформирован",IF('[1]Социально-коммуникативное разви'!T36=0,"не сформирован", "в стадии формирования")))</f>
        <v/>
      </c>
      <c r="J38" s="14" t="e">
        <f>IF('[1]Социально-коммуникативное разви'!#REF!="","",IF('[1]Социально-коммуникативное разви'!#REF!=2,"сформирован",IF('[1]Социально-коммуникативное разви'!#REF!=0,"не сформирован", "в стадии формирования")))</f>
        <v>#REF!</v>
      </c>
      <c r="K38" s="14" t="str">
        <f>IF('[1]Социально-коммуникативное разви'!U36="","",IF('[1]Социально-коммуникативное разви'!U36=2,"сформирован",IF('[1]Социально-коммуникативное разви'!U36=0,"не сформирован", "в стадии формирования")))</f>
        <v/>
      </c>
      <c r="L38" s="14" t="str">
        <f>IF('[1]Познавательное развитие'!T36="","",IF('[1]Познавательное развитие'!T36=2,"сформирован",IF('[1]Познавательное развитие'!T36=0,"не сформирован", "в стадии формирования")))</f>
        <v/>
      </c>
      <c r="M38" s="14" t="str">
        <f>IF('[1]Речевое развитие'!G35="","",IF('[1]Речевое развитие'!G35=2,"сформирован",IF('[1]Речевое развитие'!G35=0,"не сформирован", "в стадии формирования")))</f>
        <v/>
      </c>
      <c r="N38" s="14" t="str">
        <f>IF('[1]Социально-коммуникативное разви'!H36="","",IF('[1]Социально-коммуникативное разви'!K36="","",IF('[1]Социально-коммуникативное разви'!L36="","",IF('[1]Социально-коммуникативное разви'!M36="","",IF('[1]Социально-коммуникативное разви'!S36="","",IF('[1]Социально-коммуникативное разви'!T36="","",IF('[1]Социально-коммуникативное разви'!#REF!="","",IF('[1]Социально-коммуникативное разви'!U36="","",IF('[1]Познавательное развитие'!T36="","",IF('[1]Речевое развитие'!G35="","",('[1]Социально-коммуникативное разви'!H36+'[1]Социально-коммуникативное разви'!K36+'[1]Социально-коммуникативное разви'!L36+'[1]Социально-коммуникативное разви'!M36+'[1]Социально-коммуникативное разви'!S36+'[1]Социально-коммуникативное разви'!T36+'[1]Социально-коммуникативное разви'!#REF!+'[1]Социально-коммуникативное разви'!U36+'[1]Познавательное развитие'!T36+'[1]Речевое развитие'!G35)/10))))))))))</f>
        <v/>
      </c>
      <c r="O38" s="14">
        <f>'[1]целевые ориентиры'!AB46</f>
        <v>0</v>
      </c>
      <c r="P38" s="14" t="str">
        <f>IF('[1]Социально-коммуникативное разви'!P36="","",IF('[1]Социально-коммуникативное разви'!P36=2,"сформирован",IF('[1]Социально-коммуникативное разви'!P36=0,"не сформирован", "в стадии формирования")))</f>
        <v/>
      </c>
      <c r="Q38" s="14" t="str">
        <f>IF('[1]Познавательное развитие'!P36="","",IF('[1]Познавательное развитие'!P36=2,"сформирован",IF('[1]Познавательное развитие'!P36=0,"не сформирован", "в стадии формирования")))</f>
        <v/>
      </c>
      <c r="R38" s="14" t="str">
        <f>IF('[1]Речевое развитие'!F35="","",IF('[1]Речевое развитие'!F35=2,"сформирован",IF('[1]Речевое развитие'!GG35=0,"не сформирован", "в стадии формирования")))</f>
        <v/>
      </c>
      <c r="S38" s="14" t="str">
        <f>IF('[1]Речевое развитие'!G35="","",IF('[1]Речевое развитие'!G35=2,"сформирован",IF('[1]Речевое развитие'!GH35=0,"не сформирован", "в стадии формирования")))</f>
        <v/>
      </c>
      <c r="T38" s="14" t="str">
        <f>IF('[1]Речевое развитие'!M35="","",IF('[1]Речевое развитие'!M35=2,"сформирован",IF('[1]Речевое развитие'!M35=0,"не сформирован", "в стадии формирования")))</f>
        <v/>
      </c>
      <c r="U38" s="14" t="str">
        <f>IF('[1]Речевое развитие'!N35="","",IF('[1]Речевое развитие'!N35=2,"сформирован",IF('[1]Речевое развитие'!N35=0,"не сформирован", "в стадии формирования")))</f>
        <v/>
      </c>
      <c r="V38" s="14" t="str">
        <f>IF('[1]Художественно-эстетическое разв'!E36="","",IF('[1]Художественно-эстетическое разв'!E36=2,"сформирован",IF('[1]Художественно-эстетическое разв'!E36=0,"не сформирован", "в стадии формирования")))</f>
        <v/>
      </c>
      <c r="W38" s="14" t="str">
        <f>IF('[1]Художественно-эстетическое разв'!H36="","",IF('[1]Художественно-эстетическое разв'!H36=2,"сформирован",IF('[1]Художественно-эстетическое разв'!H36=0,"не сформирован", "в стадии формирования")))</f>
        <v/>
      </c>
      <c r="X38" s="14" t="e">
        <f>IF('[1]Художественно-эстетическое разв'!#REF!="","",IF('[1]Художественно-эстетическое разв'!#REF!=2,"сформирован",IF('[1]Художественно-эстетическое разв'!#REF!=0,"не сформирован", "в стадии формирования")))</f>
        <v>#REF!</v>
      </c>
      <c r="Y38" s="14" t="str">
        <f>IF('[1]Художественно-эстетическое разв'!AB36="","",IF('[1]Художественно-эстетическое разв'!AB36=2,"сформирован",IF('[1]Художественно-эстетическое разв'!AB36=0,"не сформирован", "в стадии формирования")))</f>
        <v/>
      </c>
      <c r="Z38" s="19" t="str">
        <f>IF('[1]Социально-коммуникативное разви'!P36="","",IF('[1]Познавательное развитие'!P36="","",IF('[1]Речевое развитие'!F35="","",IF('[1]Речевое развитие'!G35="","",IF('[1]Речевое развитие'!M35="","",IF('[1]Речевое развитие'!N35="","",IF('[1]Художественно-эстетическое разв'!E36="","",IF('[1]Художественно-эстетическое разв'!H36="","",IF('[1]Художественно-эстетическое разв'!#REF!="","",IF('[1]Художественно-эстетическое разв'!AB36="","",('[1]Социально-коммуникативное разви'!P36+'[1]Познавательное развитие'!P36+'[1]Речевое развитие'!F35+'[1]Речевое развитие'!G35+'[1]Речевое развитие'!M35+'[1]Речевое развитие'!N35+'[1]Художественно-эстетическое разв'!E36+'[1]Художественно-эстетическое разв'!H36+'[1]Художественно-эстетическое разв'!#REF!+'[1]Художественно-эстетическое разв'!AB36)/10))))))))))</f>
        <v/>
      </c>
      <c r="AA38" s="14" t="str">
        <f>'[1]целевые ориентиры'!AM35</f>
        <v/>
      </c>
      <c r="AB38" s="14" t="str">
        <f>'[1]Речевое развитие'!I35</f>
        <v/>
      </c>
      <c r="AC38" s="14" t="str">
        <f>IF('[1]Речевое развитие'!D35="","",IF('[1]Речевое развитие'!D35=2,"сформирован",IF('[1]Речевое развитие'!D35=0,"не сформирован", "в стадии формирования")))</f>
        <v/>
      </c>
      <c r="AD38" s="14" t="e">
        <f>IF('[1]Речевое развитие'!#REF!="","",IF('[1]Речевое развитие'!#REF!=2,"сформирован",IF('[1]Речевое развитие'!#REF!=0,"не сформирован", "в стадии формирования")))</f>
        <v>#REF!</v>
      </c>
      <c r="AE38" s="14" t="str">
        <f>IF('[1]Речевое развитие'!E35="","",IF('[1]Речевое развитие'!E35=2,"сформирован",IF('[1]Речевое развитие'!E35=0,"не сформирован", "в стадии формирования")))</f>
        <v/>
      </c>
      <c r="AF38" s="14" t="str">
        <f>IF('[1]Речевое развитие'!F35="","",IF('[1]Речевое развитие'!F35=2,"сформирован",IF('[1]Речевое развитие'!F35=0,"не сформирован", "в стадии формирования")))</f>
        <v/>
      </c>
      <c r="AG38" s="14" t="str">
        <f>IF('[1]Речевое развитие'!G35="","",IF('[1]Речевое развитие'!G35=2,"сформирован",IF('[1]Речевое развитие'!G35=0,"не сформирован", "в стадии формирования")))</f>
        <v/>
      </c>
      <c r="AH38" s="14"/>
      <c r="AI38" s="14" t="str">
        <f>IF('[1]Речевое развитие'!M35="","",IF('[1]Речевое развитие'!M35=2,"сформирован",IF('[1]Речевое развитие'!M35=0,"не сформирован", "в стадии формирования")))</f>
        <v/>
      </c>
      <c r="AJ38" s="14" t="str">
        <f>IF('[1]Познавательное развитие'!V36="","",IF('[1]Речевое развитие'!D35="","",IF('[1]Речевое развитие'!#REF!="","",IF('[1]Речевое развитие'!E35="","",IF('[1]Речевое развитие'!F35="","",IF('[1]Речевое развитие'!G35="","",IF('[1]Речевое развитие'!J35="","",IF('[1]Речевое развитие'!M35="","",('[1]Познавательное развитие'!V36+'[1]Речевое развитие'!D35+'[1]Речевое развитие'!#REF!+'[1]Речевое развитие'!E35+'[1]Речевое развитие'!F35+'[1]Речевое развитие'!G35+'[1]Речевое развитие'!J35+'[1]Речевое развитие'!M35)/8))))))))</f>
        <v/>
      </c>
      <c r="AK38" s="14" t="str">
        <f>'[1]целевые ориентиры'!AV35</f>
        <v/>
      </c>
      <c r="AL38" s="14" t="str">
        <f>IF('[1]Художественно-эстетическое разв'!M36="","",IF('[1]Художественно-эстетическое разв'!M36=2,"сформирован",IF('[1]Художественно-эстетическое разв'!M36=0,"не сформирован", "в стадии формирования")))</f>
        <v/>
      </c>
      <c r="AM38" s="14" t="str">
        <f>IF('[1]Художественно-эстетическое разв'!N36="","",IF('[1]Художественно-эстетическое разв'!N36=2,"сформирован",IF('[1]Художественно-эстетическое разв'!N36=0,"не сформирован", "в стадии формирования")))</f>
        <v/>
      </c>
      <c r="AN38" s="20" t="str">
        <f>IF('[1]Художественно-эстетическое разв'!V36="","",IF('[1]Художественно-эстетическое разв'!V36=2,"сформирован",IF('[1]Художественно-эстетическое разв'!V36=0,"не сформирован", "в стадии формирования")))</f>
        <v/>
      </c>
      <c r="AO38" s="14" t="str">
        <f>IF('[1]Физическое развитие'!D35="","",IF('[1]Физическое развитие'!D35=2,"сформирован",IF('[1]Физическое развитие'!D35=0,"не сформирован", "в стадии формирования")))</f>
        <v/>
      </c>
      <c r="AP38" s="14" t="str">
        <f>IF('[1]Физическое развитие'!E35="","",IF('[1]Физическое развитие'!E35=2,"сформирован",IF('[1]Физическое развитие'!E35=0,"не сформирован", "в стадии формирования")))</f>
        <v/>
      </c>
      <c r="AQ38" s="14" t="str">
        <f>IF('[1]Физическое развитие'!F35="","",IF('[1]Физическое развитие'!F35=2,"сформирован",IF('[1]Физическое развитие'!F35=0,"не сформирован", "в стадии формирования")))</f>
        <v/>
      </c>
      <c r="AR38" s="14" t="str">
        <f>IF('[1]Физическое развитие'!G35="","",IF('[1]Физическое развитие'!G35=2,"сформирован",IF('[1]Физическое развитие'!G35=0,"не сформирован", "в стадии формирования")))</f>
        <v/>
      </c>
      <c r="AS38" s="14">
        <f>'[1]целевые ориентиры'!BJ46</f>
        <v>0</v>
      </c>
      <c r="AT38" s="14" t="str">
        <f>'[1]целевые ориентиры'!BX35</f>
        <v/>
      </c>
      <c r="AU38" s="14" t="str">
        <f>'[1]целевые ориентиры'!CZ35</f>
        <v/>
      </c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</row>
    <row r="39" spans="1:84" s="18" customFormat="1" ht="12.75" hidden="1" x14ac:dyDescent="0.2">
      <c r="A39" s="7" t="e">
        <f>[1]список!#REF!</f>
        <v>#REF!</v>
      </c>
      <c r="B39" s="8" t="e">
        <f>IF([1]список!#REF!="","",[1]список!#REF!)</f>
        <v>#REF!</v>
      </c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>
        <f>'[1]целевые ориентиры'!AB47</f>
        <v>0</v>
      </c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9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20"/>
      <c r="AO39" s="14"/>
      <c r="AP39" s="14"/>
      <c r="AQ39" s="14"/>
      <c r="AR39" s="14"/>
      <c r="AS39" s="14">
        <f>'[1]целевые ориентиры'!BJ47</f>
        <v>0</v>
      </c>
      <c r="AT39" s="14"/>
      <c r="AU39" s="14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</row>
    <row r="40" spans="1:84" s="18" customFormat="1" ht="12.75" hidden="1" x14ac:dyDescent="0.2">
      <c r="A40" s="7" t="e">
        <f>[1]список!#REF!</f>
        <v>#REF!</v>
      </c>
      <c r="B40" s="8" t="e">
        <f>IF([1]список!#REF!="","",[1]список!#REF!)</f>
        <v>#REF!</v>
      </c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>
        <f>'[1]целевые ориентиры'!AB48</f>
        <v>0</v>
      </c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9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20"/>
      <c r="AO40" s="14"/>
      <c r="AP40" s="14"/>
      <c r="AQ40" s="14"/>
      <c r="AR40" s="14"/>
      <c r="AS40" s="14">
        <f>'[1]целевые ориентиры'!BJ48</f>
        <v>0</v>
      </c>
      <c r="AT40" s="14"/>
      <c r="AU40" s="14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</row>
    <row r="41" spans="1:84" s="18" customFormat="1" ht="12.75" hidden="1" x14ac:dyDescent="0.2">
      <c r="A41" s="7" t="e">
        <f>[1]список!#REF!</f>
        <v>#REF!</v>
      </c>
      <c r="B41" s="8" t="e">
        <f>IF([1]список!#REF!="","",[1]список!#REF!)</f>
        <v>#REF!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>
        <f>'[1]целевые ориентиры'!AB49</f>
        <v>0</v>
      </c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9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20"/>
      <c r="AO41" s="14"/>
      <c r="AP41" s="14"/>
      <c r="AQ41" s="14"/>
      <c r="AR41" s="14"/>
      <c r="AS41" s="14">
        <f>'[1]целевые ориентиры'!BJ49</f>
        <v>0</v>
      </c>
      <c r="AT41" s="14"/>
      <c r="AU41" s="14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</row>
    <row r="42" spans="1:84" s="18" customFormat="1" ht="26.4" x14ac:dyDescent="0.25">
      <c r="B42" s="21" t="s">
        <v>0</v>
      </c>
      <c r="C42" s="22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9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20"/>
      <c r="AO42" s="14"/>
      <c r="AP42" s="14"/>
      <c r="AQ42" s="14"/>
      <c r="AR42" s="14"/>
      <c r="AS42" s="14"/>
      <c r="AT42" s="14"/>
      <c r="AU42" s="14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</row>
    <row r="43" spans="1:84" s="18" customFormat="1" x14ac:dyDescent="0.25">
      <c r="A43" s="7"/>
      <c r="B43" s="9" t="s">
        <v>1</v>
      </c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</row>
    <row r="44" spans="1:84" s="18" customFormat="1" x14ac:dyDescent="0.25">
      <c r="A44" s="7"/>
      <c r="B44" s="9" t="s">
        <v>2</v>
      </c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</row>
    <row r="45" spans="1:84" s="18" customFormat="1" x14ac:dyDescent="0.25">
      <c r="A45" s="7"/>
      <c r="B45" s="9" t="s">
        <v>3</v>
      </c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</row>
    <row r="46" spans="1:84" s="18" customFormat="1" ht="12.75" hidden="1" x14ac:dyDescent="0.2">
      <c r="A46" s="9"/>
      <c r="B46" s="9"/>
      <c r="C46" s="24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25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24"/>
      <c r="AB46" s="9"/>
      <c r="AC46" s="9"/>
      <c r="AD46" s="9"/>
      <c r="AE46" s="9"/>
      <c r="AF46" s="9"/>
      <c r="AG46" s="9"/>
      <c r="AH46" s="9"/>
      <c r="AI46" s="24"/>
      <c r="AJ46" s="24"/>
      <c r="AK46" s="9"/>
      <c r="AL46" s="9"/>
      <c r="AM46" s="9"/>
      <c r="AN46" s="9"/>
      <c r="AO46" s="9"/>
      <c r="AP46" s="9"/>
      <c r="AQ46" s="9"/>
      <c r="AR46" s="9"/>
      <c r="AS46" s="9"/>
      <c r="AT46" s="14"/>
      <c r="AU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</row>
    <row r="47" spans="1:84" s="18" customFormat="1" ht="12.75" hidden="1" x14ac:dyDescent="0.2">
      <c r="A47" s="9"/>
      <c r="B47" s="9"/>
      <c r="C47" s="24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25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24"/>
      <c r="AB47" s="9"/>
      <c r="AC47" s="9"/>
      <c r="AD47" s="24"/>
      <c r="AE47" s="9"/>
      <c r="AF47" s="9"/>
      <c r="AG47" s="9"/>
      <c r="AH47" s="9"/>
      <c r="AI47" s="24"/>
      <c r="AJ47" s="24"/>
      <c r="AK47" s="9"/>
      <c r="AL47" s="9"/>
      <c r="AM47" s="9"/>
      <c r="AN47" s="9"/>
      <c r="AO47" s="9"/>
      <c r="AP47" s="9"/>
      <c r="AQ47" s="9"/>
      <c r="AR47" s="9"/>
      <c r="AS47" s="9"/>
      <c r="AT47" s="14"/>
      <c r="AU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</row>
    <row r="48" spans="1:84" s="18" customFormat="1" ht="12.75" hidden="1" x14ac:dyDescent="0.2">
      <c r="A48" s="9"/>
      <c r="B48" s="9"/>
      <c r="C48" s="10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25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24"/>
      <c r="AB48" s="9"/>
      <c r="AC48" s="9"/>
      <c r="AD48" s="24"/>
      <c r="AE48" s="9"/>
      <c r="AF48" s="9"/>
      <c r="AG48" s="9"/>
      <c r="AH48" s="9"/>
      <c r="AI48" s="24"/>
      <c r="AJ48" s="24"/>
      <c r="AK48" s="9"/>
      <c r="AL48" s="9"/>
      <c r="AM48" s="9"/>
      <c r="AN48" s="9"/>
      <c r="AO48" s="9"/>
      <c r="AP48" s="9"/>
      <c r="AQ48" s="9"/>
      <c r="AR48" s="9"/>
      <c r="AS48" s="9"/>
      <c r="AT48" s="14"/>
      <c r="AU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</row>
    <row r="49" spans="1:84" s="18" customFormat="1" x14ac:dyDescent="0.25">
      <c r="A49" s="9"/>
      <c r="B49" s="26"/>
      <c r="C49" s="10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25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24"/>
      <c r="AB49" s="9"/>
      <c r="AC49" s="9"/>
      <c r="AD49" s="24"/>
      <c r="AE49" s="9"/>
      <c r="AF49" s="9"/>
      <c r="AG49" s="9"/>
      <c r="AH49" s="9"/>
      <c r="AI49" s="24"/>
      <c r="AJ49" s="24"/>
      <c r="AK49" s="9"/>
      <c r="AL49" s="9"/>
      <c r="AM49" s="9"/>
      <c r="AN49" s="9"/>
      <c r="AO49" s="9"/>
      <c r="AP49" s="9"/>
      <c r="AQ49" s="9"/>
      <c r="AR49" s="9"/>
      <c r="AS49" s="9"/>
      <c r="AT49" s="14"/>
      <c r="AU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</row>
    <row r="50" spans="1:84" s="18" customFormat="1" x14ac:dyDescent="0.25">
      <c r="A50" s="9"/>
      <c r="B50" s="9" t="s">
        <v>1</v>
      </c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27"/>
      <c r="AP50" s="27"/>
      <c r="AQ50" s="27"/>
      <c r="AR50" s="27"/>
      <c r="AS50" s="27"/>
      <c r="AT50" s="27"/>
      <c r="AU50" s="27"/>
      <c r="AV50" s="27"/>
      <c r="AW50" s="27"/>
      <c r="AX50" s="27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</row>
    <row r="51" spans="1:84" s="18" customFormat="1" x14ac:dyDescent="0.25">
      <c r="A51" s="9"/>
      <c r="B51" s="9" t="s">
        <v>2</v>
      </c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27"/>
      <c r="AP51" s="27"/>
      <c r="AQ51" s="27"/>
      <c r="AR51" s="27"/>
      <c r="AS51" s="27"/>
      <c r="AT51" s="27"/>
      <c r="AU51" s="27"/>
      <c r="AV51" s="27"/>
      <c r="AW51" s="27"/>
      <c r="AX51" s="27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</row>
    <row r="52" spans="1:84" s="18" customFormat="1" x14ac:dyDescent="0.25">
      <c r="A52" s="9"/>
      <c r="B52" s="9" t="s">
        <v>3</v>
      </c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27"/>
      <c r="AP52" s="27"/>
      <c r="AQ52" s="27"/>
      <c r="AR52" s="27"/>
      <c r="AS52" s="27"/>
      <c r="AT52" s="27"/>
      <c r="AU52" s="27"/>
      <c r="AV52" s="27"/>
      <c r="AW52" s="27"/>
      <c r="AX52" s="27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</row>
    <row r="53" spans="1:84" s="18" customFormat="1" x14ac:dyDescent="0.25">
      <c r="A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</row>
  </sheetData>
  <mergeCells count="1">
    <mergeCell ref="AX1:AY1"/>
  </mergeCells>
  <conditionalFormatting sqref="AA47:AA52 S46:AA46 R46:R52 AA2:AA42 C46:Q46 C2:Z2 AB2:AW2 U3:Z30 AB3:AF30 AK3:AW30 U31:Y42 D3:T42 C3:C41 C43:AX45">
    <cfRule type="containsText" dxfId="51" priority="49" operator="containsText" text="норма, средний, 3 уровень">
      <formula>NOT(ISERROR(SEARCH("норма, средний, 3 уровень",C2)))</formula>
    </cfRule>
  </conditionalFormatting>
  <conditionalFormatting sqref="AA47:AA52 S46:AA46 R46:R52 AA2:AA42 C46:Q46 C2:Z2 AB2:AW2 U3:Z30 AB3:AF30 AK3:AW30 U31:Y42 D3:T42 C3:C41 C43:AX45">
    <cfRule type="containsText" dxfId="50" priority="42" operator="containsText" text="низкий">
      <formula>NOT(ISERROR(SEARCH("низкий",C2)))</formula>
    </cfRule>
    <cfRule type="containsText" dxfId="49" priority="43" operator="containsText" text="сниженный">
      <formula>NOT(ISERROR(SEARCH("сниженный",C2)))</formula>
    </cfRule>
    <cfRule type="containsText" dxfId="48" priority="44" operator="containsText" text="очень высокий">
      <formula>NOT(ISERROR(SEARCH("очень высокий",C2)))</formula>
    </cfRule>
    <cfRule type="containsText" dxfId="47" priority="45" operator="containsText" text="высокий">
      <formula>NOT(ISERROR(SEARCH("высокий",C2)))</formula>
    </cfRule>
    <cfRule type="containsText" dxfId="46" priority="46" operator="containsText" text="средний">
      <formula>NOT(ISERROR(SEARCH("средний",C2)))</formula>
    </cfRule>
    <cfRule type="containsText" dxfId="45" priority="47" operator="containsText" text="3 уровень">
      <formula>NOT(ISERROR(SEARCH("3 уровень",C2)))</formula>
    </cfRule>
    <cfRule type="containsText" dxfId="44" priority="48" operator="containsText" text="норма">
      <formula>NOT(ISERROR(SEARCH("норма",C2)))</formula>
    </cfRule>
  </conditionalFormatting>
  <conditionalFormatting sqref="S46:Z47 AA46:AA52 R46:R52 AA2:AA42 C46:Q47 C2:Z2 AB2:AW2 B46:B49 U3:Z30 AB3:AF30 AK3:AW30 U31:Y42 D3:T42 C3:C41 C43:AX45">
    <cfRule type="containsText" dxfId="43" priority="41" operator="containsText" text="очень высокий">
      <formula>NOT(ISERROR(SEARCH("очень высокий",B2)))</formula>
    </cfRule>
  </conditionalFormatting>
  <conditionalFormatting sqref="AA47:AA52 S46:AA46 R46:R52 P46:Q46 P2:Y42 AA2:AA42">
    <cfRule type="containsText" dxfId="42" priority="40" stopIfTrue="1" operator="containsText" text="ниже среднего">
      <formula>NOT(ISERROR(SEARCH("ниже среднего",P2)))</formula>
    </cfRule>
  </conditionalFormatting>
  <conditionalFormatting sqref="AA47:AA52 S46:AA46 R46:R52 AA2:AA42 C46:Q46 C2:Z2 AB2:AW2 U3:Z30 AB3:AF30 AK3:AW30 U31:Y42 D3:T42 C3:C41 C43:AX45">
    <cfRule type="containsText" dxfId="41" priority="37" operator="containsText" text="низкий">
      <formula>NOT(ISERROR(SEARCH("низкий",C2)))</formula>
    </cfRule>
    <cfRule type="containsText" dxfId="40" priority="38" operator="containsText" text="норма">
      <formula>NOT(ISERROR(SEARCH("норма",C2)))</formula>
    </cfRule>
    <cfRule type="containsText" dxfId="39" priority="39" operator="containsText" text="низкий">
      <formula>NOT(ISERROR(SEARCH("низкий",C2)))</formula>
    </cfRule>
  </conditionalFormatting>
  <conditionalFormatting sqref="AA2:AA42 C2:Z2 AB2:AW2 U3:Z30 AB3:AF30 AK3:AW30 C46:AA93 U31:Y42 D3:T42 C3:C41 C43:AX45 AB50:AX52">
    <cfRule type="containsText" dxfId="38" priority="34" operator="containsText" text="очень высокий">
      <formula>NOT(ISERROR(SEARCH("очень высокий",C2)))</formula>
    </cfRule>
    <cfRule type="containsText" dxfId="37" priority="35" operator="containsText" text="ниже нормы">
      <formula>NOT(ISERROR(SEARCH("ниже нормы",C2)))</formula>
    </cfRule>
    <cfRule type="containsText" dxfId="36" priority="36" operator="containsText" text="сниженный">
      <formula>NOT(ISERROR(SEARCH("сниженный",C2)))</formula>
    </cfRule>
  </conditionalFormatting>
  <conditionalFormatting sqref="AA47:AA52 S46:AA46 R46:R52 AA2:AA42 C46:Q46 C2:Z2 AB2:AW2 U3:Z30 AB3:AF30 AK3:AW30 U31:Y42 D3:T42 C3:C41 C43:AX45">
    <cfRule type="containsText" dxfId="35" priority="32" operator="containsText" text="высокий">
      <formula>NOT(ISERROR(SEARCH("высокий",C2)))</formula>
    </cfRule>
    <cfRule type="containsText" dxfId="34" priority="33" operator="containsText" text="низкий">
      <formula>NOT(ISERROR(SEARCH("низкий",C2)))</formula>
    </cfRule>
  </conditionalFormatting>
  <conditionalFormatting sqref="D2:N42 P2:Y42 AB2:AH42 R46:R52 O2:O30 Z2:AA30 AK2:AW30">
    <cfRule type="containsText" dxfId="33" priority="28" operator="containsText" text="не сформирован">
      <formula>NOT(ISERROR(SEARCH("не сформирован",D2)))</formula>
    </cfRule>
    <cfRule type="containsText" dxfId="32" priority="29" operator="containsText" text="сформирован">
      <formula>NOT(ISERROR(SEARCH("сформирован",D2)))</formula>
    </cfRule>
    <cfRule type="containsText" dxfId="31" priority="30" operator="containsText" text="в стадии формирования">
      <formula>NOT(ISERROR(SEARCH("в стадии формирования",D2)))</formula>
    </cfRule>
    <cfRule type="containsText" dxfId="30" priority="31" operator="containsText" text="не сформирован">
      <formula>NOT(ISERROR(SEARCH("не сформирован",D2)))</formula>
    </cfRule>
  </conditionalFormatting>
  <conditionalFormatting sqref="AT2:AU42 AT46:AU52 O2:O42 AI2:AI42 H2:H30 C2:G2 I2:N2 P2:AH2 AJ2:AS2 AV2:AW2 C3:C41 C43:AX45 AV50:AX52">
    <cfRule type="cellIs" dxfId="29" priority="25" operator="equal">
      <formula>"в стадии формирования"</formula>
    </cfRule>
    <cfRule type="cellIs" dxfId="28" priority="26" operator="equal">
      <formula>"сформирован"</formula>
    </cfRule>
    <cfRule type="cellIs" dxfId="27" priority="27" operator="equal">
      <formula>"не сформирован"</formula>
    </cfRule>
  </conditionalFormatting>
  <conditionalFormatting sqref="AS46:AS52 AA2:AA42 AK2:AS42 AK46:AK52">
    <cfRule type="cellIs" dxfId="26" priority="22" operator="equal">
      <formula>"сформирован"</formula>
    </cfRule>
    <cfRule type="cellIs" dxfId="25" priority="23" operator="equal">
      <formula>"в стадии формирования"</formula>
    </cfRule>
    <cfRule type="cellIs" dxfId="24" priority="24" operator="equal">
      <formula>"не сформирован"</formula>
    </cfRule>
  </conditionalFormatting>
  <conditionalFormatting sqref="AY2:AY30">
    <cfRule type="cellIs" dxfId="23" priority="19" operator="equal">
      <formula>"не сформирован"</formula>
    </cfRule>
    <cfRule type="cellIs" dxfId="22" priority="20" operator="equal">
      <formula>"в стадии формирования"</formula>
    </cfRule>
    <cfRule type="cellIs" dxfId="21" priority="21" operator="equal">
      <formula>"сформирован"</formula>
    </cfRule>
  </conditionalFormatting>
  <conditionalFormatting sqref="B43">
    <cfRule type="cellIs" dxfId="20" priority="16" operator="equal">
      <formula>"не сформирован"</formula>
    </cfRule>
    <cfRule type="cellIs" dxfId="19" priority="17" operator="equal">
      <formula>"в стадии формирования"</formula>
    </cfRule>
    <cfRule type="cellIs" dxfId="18" priority="18" operator="equal">
      <formula>"сформирован"</formula>
    </cfRule>
  </conditionalFormatting>
  <conditionalFormatting sqref="B50">
    <cfRule type="cellIs" dxfId="17" priority="13" operator="equal">
      <formula>"не сформирован"</formula>
    </cfRule>
    <cfRule type="cellIs" dxfId="16" priority="14" operator="equal">
      <formula>"в стадии формирования"</formula>
    </cfRule>
    <cfRule type="cellIs" dxfId="15" priority="15" operator="equal">
      <formula>"сформирован"</formula>
    </cfRule>
  </conditionalFormatting>
  <conditionalFormatting sqref="B44">
    <cfRule type="cellIs" dxfId="14" priority="10" operator="equal">
      <formula>"не сформирован"</formula>
    </cfRule>
    <cfRule type="cellIs" dxfId="13" priority="11" operator="equal">
      <formula>"в стадии формирования"</formula>
    </cfRule>
    <cfRule type="cellIs" dxfId="12" priority="12" operator="equal">
      <formula>"сформирован"</formula>
    </cfRule>
  </conditionalFormatting>
  <conditionalFormatting sqref="B51">
    <cfRule type="cellIs" dxfId="11" priority="7" operator="equal">
      <formula>"не сформирован"</formula>
    </cfRule>
    <cfRule type="cellIs" dxfId="10" priority="8" operator="equal">
      <formula>"в стадии формирования"</formula>
    </cfRule>
    <cfRule type="cellIs" dxfId="9" priority="9" operator="equal">
      <formula>"сформирован"</formula>
    </cfRule>
  </conditionalFormatting>
  <conditionalFormatting sqref="B45">
    <cfRule type="cellIs" dxfId="8" priority="4" operator="equal">
      <formula>"не сформирован"</formula>
    </cfRule>
    <cfRule type="cellIs" dxfId="7" priority="5" operator="equal">
      <formula>"в стадии формирования"</formula>
    </cfRule>
    <cfRule type="cellIs" dxfId="6" priority="6" operator="equal">
      <formula>"сформирован"</formula>
    </cfRule>
  </conditionalFormatting>
  <conditionalFormatting sqref="B52">
    <cfRule type="cellIs" dxfId="5" priority="1" operator="equal">
      <formula>"не сформирован"</formula>
    </cfRule>
    <cfRule type="cellIs" dxfId="4" priority="2" operator="equal">
      <formula>"в стадии формирования"</formula>
    </cfRule>
    <cfRule type="cellIs" dxfId="3" priority="3" operator="equal">
      <formula>"сформирован"</formula>
    </cfRule>
  </conditionalFormatting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30"/>
  <sheetViews>
    <sheetView topLeftCell="B1" zoomScale="80" zoomScaleNormal="80" workbookViewId="0">
      <selection activeCell="T26" sqref="T26"/>
    </sheetView>
  </sheetViews>
  <sheetFormatPr defaultColWidth="9.109375" defaultRowHeight="13.2" x14ac:dyDescent="0.25"/>
  <cols>
    <col min="1" max="1" width="5" style="6" customWidth="1"/>
    <col min="2" max="2" width="24" style="6" customWidth="1"/>
    <col min="3" max="16384" width="9.109375" style="6"/>
  </cols>
  <sheetData>
    <row r="1" spans="1:50" ht="409.6" x14ac:dyDescent="0.25">
      <c r="A1" s="2" t="str">
        <f>[1]список!A1</f>
        <v>№</v>
      </c>
      <c r="B1" s="2" t="str">
        <f>[1]список!B1</f>
        <v>Фамилия, имя воспитанника</v>
      </c>
      <c r="C1" s="1" t="s">
        <v>77</v>
      </c>
      <c r="D1" s="1" t="s">
        <v>76</v>
      </c>
      <c r="E1" s="1" t="s">
        <v>75</v>
      </c>
      <c r="F1" s="1" t="s">
        <v>74</v>
      </c>
      <c r="G1" s="1" t="s">
        <v>73</v>
      </c>
      <c r="H1" s="1" t="s">
        <v>72</v>
      </c>
      <c r="I1" s="1" t="s">
        <v>71</v>
      </c>
      <c r="J1" s="1" t="s">
        <v>70</v>
      </c>
      <c r="K1" s="1" t="s">
        <v>69</v>
      </c>
      <c r="L1" s="1" t="s">
        <v>68</v>
      </c>
      <c r="M1" s="1" t="s">
        <v>67</v>
      </c>
      <c r="N1" s="1" t="s">
        <v>66</v>
      </c>
      <c r="O1" s="1" t="s">
        <v>65</v>
      </c>
      <c r="P1" s="1" t="s">
        <v>64</v>
      </c>
      <c r="Q1" s="1" t="s">
        <v>63</v>
      </c>
      <c r="R1" s="1" t="s">
        <v>62</v>
      </c>
      <c r="S1" s="1" t="s">
        <v>61</v>
      </c>
      <c r="T1" s="1" t="s">
        <v>60</v>
      </c>
      <c r="U1" s="1" t="s">
        <v>59</v>
      </c>
      <c r="V1" s="1" t="s">
        <v>58</v>
      </c>
      <c r="W1" s="1" t="s">
        <v>57</v>
      </c>
      <c r="X1" s="1" t="s">
        <v>56</v>
      </c>
      <c r="Y1" s="1" t="s">
        <v>55</v>
      </c>
      <c r="Z1" s="1" t="s">
        <v>54</v>
      </c>
      <c r="AA1" s="1" t="s">
        <v>53</v>
      </c>
      <c r="AB1" s="1" t="s">
        <v>52</v>
      </c>
      <c r="AC1" s="1" t="s">
        <v>51</v>
      </c>
      <c r="AD1" s="1" t="s">
        <v>50</v>
      </c>
      <c r="AE1" s="1" t="s">
        <v>49</v>
      </c>
      <c r="AF1" s="1" t="s">
        <v>48</v>
      </c>
      <c r="AG1" s="1" t="s">
        <v>47</v>
      </c>
      <c r="AH1" s="1" t="s">
        <v>46</v>
      </c>
      <c r="AI1" s="1" t="s">
        <v>45</v>
      </c>
      <c r="AJ1" s="1" t="s">
        <v>44</v>
      </c>
      <c r="AK1" s="1" t="s">
        <v>43</v>
      </c>
      <c r="AL1" s="1" t="s">
        <v>42</v>
      </c>
      <c r="AM1" s="1" t="s">
        <v>41</v>
      </c>
      <c r="AN1" s="1" t="s">
        <v>40</v>
      </c>
      <c r="AO1" s="1" t="s">
        <v>39</v>
      </c>
      <c r="AP1" s="1" t="s">
        <v>38</v>
      </c>
      <c r="AQ1" s="1" t="s">
        <v>37</v>
      </c>
      <c r="AR1" s="1" t="s">
        <v>36</v>
      </c>
      <c r="AS1" s="1" t="s">
        <v>35</v>
      </c>
      <c r="AT1" s="1" t="s">
        <v>34</v>
      </c>
      <c r="AU1" s="1" t="s">
        <v>33</v>
      </c>
      <c r="AV1" s="3" t="s">
        <v>32</v>
      </c>
      <c r="AW1" s="4" t="s">
        <v>31</v>
      </c>
      <c r="AX1" s="5" t="s">
        <v>4</v>
      </c>
    </row>
    <row r="2" spans="1:50" ht="12.75" x14ac:dyDescent="0.2">
      <c r="A2" s="7">
        <f>[1]список!A2</f>
        <v>1</v>
      </c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10"/>
    </row>
    <row r="3" spans="1:50" ht="12.75" x14ac:dyDescent="0.2">
      <c r="A3" s="7">
        <f>[1]список!A3</f>
        <v>2</v>
      </c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10"/>
    </row>
    <row r="4" spans="1:50" ht="12.75" x14ac:dyDescent="0.2">
      <c r="A4" s="7">
        <f>[1]список!A4</f>
        <v>3</v>
      </c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10"/>
    </row>
    <row r="5" spans="1:50" x14ac:dyDescent="0.25">
      <c r="A5" s="7">
        <f>[1]список!A5</f>
        <v>4</v>
      </c>
      <c r="B5" s="8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10"/>
    </row>
    <row r="6" spans="1:50" x14ac:dyDescent="0.25">
      <c r="A6" s="7">
        <f>[1]список!A6</f>
        <v>5</v>
      </c>
      <c r="B6" s="8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10"/>
    </row>
    <row r="7" spans="1:50" x14ac:dyDescent="0.25">
      <c r="A7" s="7">
        <f>[1]список!A7</f>
        <v>6</v>
      </c>
      <c r="B7" s="8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10"/>
    </row>
    <row r="8" spans="1:50" x14ac:dyDescent="0.25">
      <c r="A8" s="7">
        <f>[1]список!A8</f>
        <v>7</v>
      </c>
      <c r="B8" s="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10"/>
    </row>
    <row r="9" spans="1:50" x14ac:dyDescent="0.25">
      <c r="A9" s="7">
        <f>[1]список!A9</f>
        <v>8</v>
      </c>
      <c r="B9" s="8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10"/>
    </row>
    <row r="10" spans="1:50" x14ac:dyDescent="0.25">
      <c r="A10" s="7">
        <f>[1]список!A10</f>
        <v>9</v>
      </c>
      <c r="B10" s="8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10"/>
    </row>
    <row r="11" spans="1:50" x14ac:dyDescent="0.25">
      <c r="A11" s="7">
        <f>[1]список!A11</f>
        <v>10</v>
      </c>
      <c r="B11" s="8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10"/>
    </row>
    <row r="12" spans="1:50" x14ac:dyDescent="0.25">
      <c r="A12" s="7">
        <f>[1]список!A12</f>
        <v>11</v>
      </c>
      <c r="B12" s="8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10"/>
    </row>
    <row r="13" spans="1:50" x14ac:dyDescent="0.25">
      <c r="A13" s="7">
        <f>[1]список!A13</f>
        <v>12</v>
      </c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10"/>
    </row>
    <row r="14" spans="1:50" x14ac:dyDescent="0.25">
      <c r="A14" s="7">
        <f>[1]список!A14</f>
        <v>13</v>
      </c>
      <c r="B14" s="8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10"/>
    </row>
    <row r="15" spans="1:50" x14ac:dyDescent="0.25">
      <c r="A15" s="7">
        <f>[1]список!A15</f>
        <v>14</v>
      </c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10"/>
    </row>
    <row r="16" spans="1:50" x14ac:dyDescent="0.25">
      <c r="A16" s="7">
        <f>[1]список!A16</f>
        <v>15</v>
      </c>
      <c r="B16" s="8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10"/>
    </row>
    <row r="17" spans="1:50" x14ac:dyDescent="0.25">
      <c r="A17" s="7">
        <f>[1]список!A17</f>
        <v>16</v>
      </c>
      <c r="B17" s="8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10"/>
    </row>
    <row r="18" spans="1:50" x14ac:dyDescent="0.25">
      <c r="A18" s="7">
        <f>[1]список!A18</f>
        <v>17</v>
      </c>
      <c r="B18" s="8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10"/>
    </row>
    <row r="19" spans="1:50" x14ac:dyDescent="0.25">
      <c r="A19" s="7">
        <f>[1]список!A19</f>
        <v>18</v>
      </c>
      <c r="B19" s="8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10"/>
    </row>
    <row r="20" spans="1:50" x14ac:dyDescent="0.25">
      <c r="A20" s="7">
        <f>[1]список!A20</f>
        <v>19</v>
      </c>
      <c r="B20" s="8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10"/>
    </row>
    <row r="21" spans="1:50" x14ac:dyDescent="0.25">
      <c r="A21" s="7">
        <f>[1]список!A21</f>
        <v>20</v>
      </c>
      <c r="B21" s="8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10"/>
    </row>
    <row r="22" spans="1:50" x14ac:dyDescent="0.25">
      <c r="A22" s="7">
        <f>[1]список!A22</f>
        <v>21</v>
      </c>
      <c r="B22" s="8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10"/>
    </row>
    <row r="23" spans="1:50" x14ac:dyDescent="0.25">
      <c r="A23" s="7">
        <f>[1]список!A23</f>
        <v>22</v>
      </c>
      <c r="B23" s="8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10"/>
    </row>
    <row r="24" spans="1:50" x14ac:dyDescent="0.25">
      <c r="A24" s="7">
        <f>[1]список!A24</f>
        <v>23</v>
      </c>
      <c r="B24" s="8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10"/>
    </row>
    <row r="25" spans="1:50" x14ac:dyDescent="0.25">
      <c r="A25" s="7">
        <f>[1]список!A25</f>
        <v>24</v>
      </c>
      <c r="B25" s="8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10"/>
    </row>
    <row r="26" spans="1:50" x14ac:dyDescent="0.25">
      <c r="A26" s="7">
        <f>[1]список!A26</f>
        <v>25</v>
      </c>
      <c r="B26" s="8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10"/>
    </row>
    <row r="27" spans="1:50" x14ac:dyDescent="0.25">
      <c r="A27" s="7">
        <f>[1]список!A27</f>
        <v>26</v>
      </c>
      <c r="B27" s="8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10"/>
    </row>
    <row r="28" spans="1:50" x14ac:dyDescent="0.25">
      <c r="A28" s="7">
        <f>[1]список!A28</f>
        <v>27</v>
      </c>
      <c r="B28" s="8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10"/>
    </row>
    <row r="29" spans="1:50" x14ac:dyDescent="0.25">
      <c r="A29" s="7">
        <f>[1]список!A29</f>
        <v>28</v>
      </c>
      <c r="B29" s="8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10"/>
    </row>
    <row r="30" spans="1:50" x14ac:dyDescent="0.25">
      <c r="A30" s="7">
        <f>[1]список!A30</f>
        <v>29</v>
      </c>
      <c r="B30" s="8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10"/>
    </row>
  </sheetData>
  <conditionalFormatting sqref="C2:AX30">
    <cfRule type="cellIs" dxfId="2" priority="1" operator="equal">
      <formula>"не сформирован"</formula>
    </cfRule>
    <cfRule type="cellIs" dxfId="1" priority="2" operator="equal">
      <formula>"в стадии формирования"</formula>
    </cfRule>
    <cfRule type="cellIs" dxfId="0" priority="3" operator="equal">
      <formula>"сформирован"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8"/>
  <sheetViews>
    <sheetView zoomScale="80" zoomScaleNormal="80" workbookViewId="0">
      <selection activeCell="I62" sqref="I62"/>
    </sheetView>
  </sheetViews>
  <sheetFormatPr defaultColWidth="9.109375" defaultRowHeight="13.2" x14ac:dyDescent="0.25"/>
  <cols>
    <col min="1" max="1" width="9.5546875" style="6" customWidth="1"/>
    <col min="2" max="2" width="33.88671875" style="6" customWidth="1"/>
    <col min="3" max="3" width="6.6640625" style="6" bestFit="1" customWidth="1"/>
    <col min="4" max="4" width="16.5546875" style="6" customWidth="1"/>
    <col min="5" max="5" width="12.88671875" style="6" customWidth="1"/>
    <col min="6" max="6" width="9.33203125" style="6" customWidth="1"/>
    <col min="7" max="7" width="22.33203125" style="6" bestFit="1" customWidth="1"/>
    <col min="8" max="8" width="19.33203125" style="6" bestFit="1" customWidth="1"/>
    <col min="9" max="9" width="18.109375" style="6" bestFit="1" customWidth="1"/>
    <col min="10" max="10" width="7.5546875" style="6" customWidth="1"/>
    <col min="11" max="11" width="11.33203125" style="6" customWidth="1"/>
    <col min="12" max="12" width="11" style="6" customWidth="1"/>
    <col min="13" max="14" width="7.109375" style="6" bestFit="1" customWidth="1"/>
    <col min="15" max="15" width="7.88671875" style="6" customWidth="1"/>
    <col min="16" max="16" width="9.5546875" style="6" customWidth="1"/>
    <col min="17" max="17" width="12.44140625" style="6" bestFit="1" customWidth="1"/>
    <col min="18" max="18" width="9.109375" style="6" customWidth="1"/>
    <col min="19" max="19" width="6.6640625" style="6" customWidth="1"/>
    <col min="20" max="20" width="5.88671875" style="6" customWidth="1"/>
    <col min="21" max="21" width="6.44140625" style="6" customWidth="1"/>
    <col min="22" max="22" width="13.109375" style="6" bestFit="1" customWidth="1"/>
    <col min="23" max="23" width="10.109375" style="6" bestFit="1" customWidth="1"/>
    <col min="24" max="24" width="7.109375" style="6" bestFit="1" customWidth="1"/>
    <col min="25" max="25" width="5.6640625" style="6" customWidth="1"/>
    <col min="26" max="26" width="4.5546875" style="6" customWidth="1"/>
    <col min="27" max="27" width="9.109375" style="6"/>
    <col min="28" max="28" width="25" style="6" customWidth="1"/>
    <col min="29" max="16384" width="9.109375" style="6"/>
  </cols>
  <sheetData>
    <row r="1" spans="1:28" s="31" customFormat="1" ht="210" customHeight="1" x14ac:dyDescent="0.25">
      <c r="A1" s="2" t="s">
        <v>5</v>
      </c>
      <c r="B1" s="2" t="s">
        <v>6</v>
      </c>
      <c r="C1" s="39" t="s">
        <v>8</v>
      </c>
      <c r="D1" s="39" t="s">
        <v>9</v>
      </c>
      <c r="E1" s="39" t="s">
        <v>10</v>
      </c>
      <c r="F1" s="39" t="s">
        <v>11</v>
      </c>
      <c r="G1" s="39" t="s">
        <v>12</v>
      </c>
      <c r="H1" s="39" t="s">
        <v>13</v>
      </c>
      <c r="I1" s="39" t="s">
        <v>14</v>
      </c>
      <c r="J1" s="39" t="s">
        <v>15</v>
      </c>
      <c r="K1" s="39" t="s">
        <v>16</v>
      </c>
      <c r="L1" s="39" t="s">
        <v>17</v>
      </c>
      <c r="M1" s="39" t="s">
        <v>18</v>
      </c>
      <c r="N1" s="39" t="s">
        <v>19</v>
      </c>
      <c r="O1" s="39" t="s">
        <v>20</v>
      </c>
      <c r="P1" s="39" t="s">
        <v>21</v>
      </c>
      <c r="Q1" s="39" t="s">
        <v>22</v>
      </c>
      <c r="R1" s="39" t="s">
        <v>23</v>
      </c>
      <c r="S1" s="39" t="s">
        <v>24</v>
      </c>
      <c r="T1" s="39" t="s">
        <v>7</v>
      </c>
      <c r="U1" s="39" t="s">
        <v>25</v>
      </c>
      <c r="V1" s="39" t="s">
        <v>26</v>
      </c>
      <c r="W1" s="39" t="s">
        <v>27</v>
      </c>
      <c r="X1" s="39" t="s">
        <v>28</v>
      </c>
      <c r="Y1" s="39" t="s">
        <v>29</v>
      </c>
      <c r="Z1" s="40" t="s">
        <v>30</v>
      </c>
      <c r="AA1" s="70" t="s">
        <v>4</v>
      </c>
      <c r="AB1" s="70"/>
    </row>
    <row r="2" spans="1:28" ht="12.75" x14ac:dyDescent="0.2">
      <c r="A2" s="7">
        <v>1</v>
      </c>
      <c r="B2" s="8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0"/>
      <c r="AB2" s="9"/>
    </row>
    <row r="3" spans="1:28" ht="12.75" x14ac:dyDescent="0.2">
      <c r="A3" s="7">
        <v>2</v>
      </c>
      <c r="B3" s="8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2"/>
      <c r="AB3" s="9"/>
    </row>
    <row r="4" spans="1:28" ht="12.75" x14ac:dyDescent="0.2">
      <c r="A4" s="7">
        <v>3</v>
      </c>
      <c r="B4" s="8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2"/>
      <c r="AB4" s="9"/>
    </row>
    <row r="5" spans="1:28" ht="12.75" x14ac:dyDescent="0.2">
      <c r="A5" s="7">
        <v>4</v>
      </c>
      <c r="B5" s="8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2"/>
      <c r="AB5" s="9"/>
    </row>
    <row r="6" spans="1:28" ht="12.75" x14ac:dyDescent="0.2">
      <c r="A6" s="7">
        <v>5</v>
      </c>
      <c r="B6" s="8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2"/>
      <c r="AB6" s="9"/>
    </row>
    <row r="7" spans="1:28" ht="12.75" x14ac:dyDescent="0.2">
      <c r="A7" s="7">
        <v>6</v>
      </c>
      <c r="B7" s="8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2"/>
      <c r="AB7" s="9"/>
    </row>
    <row r="8" spans="1:28" ht="12.75" x14ac:dyDescent="0.2">
      <c r="A8" s="7">
        <v>7</v>
      </c>
      <c r="B8" s="8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2"/>
      <c r="AB8" s="9"/>
    </row>
    <row r="9" spans="1:28" ht="12.75" x14ac:dyDescent="0.2">
      <c r="A9" s="7">
        <v>8</v>
      </c>
      <c r="B9" s="8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2"/>
      <c r="AB9" s="9"/>
    </row>
    <row r="10" spans="1:28" ht="12.75" x14ac:dyDescent="0.2">
      <c r="A10" s="7">
        <v>9</v>
      </c>
      <c r="B10" s="8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2"/>
      <c r="AB10" s="9"/>
    </row>
    <row r="11" spans="1:28" ht="12.75" x14ac:dyDescent="0.2">
      <c r="A11" s="7">
        <v>10</v>
      </c>
      <c r="B11" s="8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2"/>
      <c r="AB11" s="9"/>
    </row>
    <row r="12" spans="1:28" ht="12.75" x14ac:dyDescent="0.2">
      <c r="A12" s="7">
        <v>11</v>
      </c>
      <c r="B12" s="8"/>
      <c r="C12" s="41"/>
      <c r="D12" s="44"/>
      <c r="E12" s="44"/>
      <c r="F12" s="44"/>
      <c r="G12" s="44"/>
      <c r="H12" s="41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2"/>
      <c r="AB12" s="9"/>
    </row>
    <row r="13" spans="1:28" ht="12.75" x14ac:dyDescent="0.2">
      <c r="A13" s="7">
        <v>12</v>
      </c>
      <c r="B13" s="8"/>
      <c r="C13" s="41"/>
      <c r="D13" s="44"/>
      <c r="E13" s="44"/>
      <c r="F13" s="44"/>
      <c r="G13" s="44"/>
      <c r="H13" s="41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2"/>
      <c r="AB13" s="9"/>
    </row>
    <row r="14" spans="1:28" ht="12.75" x14ac:dyDescent="0.2">
      <c r="A14" s="7">
        <v>13</v>
      </c>
      <c r="B14" s="8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2"/>
      <c r="AB14" s="9"/>
    </row>
    <row r="15" spans="1:28" ht="12.75" x14ac:dyDescent="0.2">
      <c r="A15" s="7">
        <v>14</v>
      </c>
      <c r="B15" s="8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2"/>
      <c r="AB15" s="9"/>
    </row>
    <row r="16" spans="1:28" ht="12.75" x14ac:dyDescent="0.2">
      <c r="A16" s="7">
        <v>15</v>
      </c>
      <c r="B16" s="8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2"/>
      <c r="AB16" s="9"/>
    </row>
    <row r="17" spans="1:31" ht="12.75" x14ac:dyDescent="0.2">
      <c r="A17" s="7">
        <v>16</v>
      </c>
      <c r="B17" s="8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2"/>
      <c r="AB17" s="9"/>
    </row>
    <row r="18" spans="1:31" ht="12.75" x14ac:dyDescent="0.2">
      <c r="A18" s="7">
        <v>17</v>
      </c>
      <c r="B18" s="8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2"/>
      <c r="AB18" s="9"/>
    </row>
    <row r="19" spans="1:31" ht="12.75" x14ac:dyDescent="0.2">
      <c r="A19" s="7">
        <v>18</v>
      </c>
      <c r="B19" s="8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2"/>
      <c r="AB19" s="9"/>
    </row>
    <row r="20" spans="1:31" ht="12.75" x14ac:dyDescent="0.2">
      <c r="A20" s="7">
        <v>19</v>
      </c>
      <c r="B20" s="8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2"/>
      <c r="AB20" s="9"/>
    </row>
    <row r="21" spans="1:31" x14ac:dyDescent="0.25">
      <c r="A21" s="7">
        <v>20</v>
      </c>
      <c r="B21" s="8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2"/>
      <c r="AB21" s="9"/>
    </row>
    <row r="22" spans="1:31" x14ac:dyDescent="0.25">
      <c r="A22" s="7">
        <v>21</v>
      </c>
      <c r="B22" s="8"/>
      <c r="C22" s="41"/>
      <c r="D22" s="44"/>
      <c r="E22" s="44"/>
      <c r="F22" s="44"/>
      <c r="G22" s="44"/>
      <c r="H22" s="41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2"/>
      <c r="AB22" s="9"/>
    </row>
    <row r="23" spans="1:31" x14ac:dyDescent="0.25">
      <c r="A23" s="7">
        <v>22</v>
      </c>
      <c r="B23" s="8"/>
      <c r="C23" s="41"/>
      <c r="D23" s="44"/>
      <c r="E23" s="44"/>
      <c r="F23" s="44"/>
      <c r="G23" s="44"/>
      <c r="H23" s="41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2"/>
      <c r="AB23" s="9"/>
    </row>
    <row r="24" spans="1:31" x14ac:dyDescent="0.25">
      <c r="A24" s="7">
        <v>23</v>
      </c>
      <c r="B24" s="8"/>
      <c r="C24" s="45"/>
      <c r="D24" s="46"/>
      <c r="E24" s="46"/>
      <c r="F24" s="46"/>
      <c r="G24" s="46"/>
      <c r="H24" s="45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2"/>
      <c r="AB24" s="9"/>
    </row>
    <row r="25" spans="1:31" x14ac:dyDescent="0.25">
      <c r="A25" s="7">
        <v>24</v>
      </c>
      <c r="B25" s="8"/>
      <c r="C25" s="45"/>
      <c r="D25" s="45"/>
      <c r="E25" s="45"/>
      <c r="F25" s="45"/>
      <c r="G25" s="45"/>
      <c r="H25" s="45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2"/>
      <c r="AB25" s="9"/>
    </row>
    <row r="26" spans="1:31" x14ac:dyDescent="0.25">
      <c r="A26" s="7">
        <v>25</v>
      </c>
      <c r="B26" s="8"/>
      <c r="C26" s="45"/>
      <c r="D26" s="45"/>
      <c r="E26" s="45"/>
      <c r="F26" s="45"/>
      <c r="G26" s="45"/>
      <c r="H26" s="45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2"/>
      <c r="AB26" s="9"/>
    </row>
    <row r="27" spans="1:31" x14ac:dyDescent="0.25">
      <c r="A27" s="7">
        <v>26</v>
      </c>
      <c r="B27" s="8"/>
      <c r="C27" s="45"/>
      <c r="D27" s="45"/>
      <c r="E27" s="45"/>
      <c r="F27" s="45"/>
      <c r="G27" s="45"/>
      <c r="H27" s="45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2"/>
      <c r="AB27" s="9"/>
    </row>
    <row r="28" spans="1:31" x14ac:dyDescent="0.25">
      <c r="A28" s="7">
        <v>27</v>
      </c>
      <c r="B28" s="8"/>
      <c r="C28" s="45"/>
      <c r="D28" s="45"/>
      <c r="E28" s="45"/>
      <c r="F28" s="45"/>
      <c r="G28" s="45"/>
      <c r="H28" s="45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2"/>
      <c r="AB28" s="9"/>
    </row>
    <row r="29" spans="1:31" x14ac:dyDescent="0.25">
      <c r="A29" s="7">
        <v>28</v>
      </c>
      <c r="B29" s="8"/>
      <c r="C29" s="45"/>
      <c r="D29" s="45"/>
      <c r="E29" s="45"/>
      <c r="F29" s="45"/>
      <c r="G29" s="45"/>
      <c r="H29" s="45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2"/>
      <c r="AB29" s="9"/>
    </row>
    <row r="30" spans="1:31" x14ac:dyDescent="0.25">
      <c r="A30" s="7">
        <v>29</v>
      </c>
      <c r="B30" s="8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7"/>
      <c r="AB30" s="9"/>
    </row>
    <row r="31" spans="1:31" x14ac:dyDescent="0.25">
      <c r="A31" s="7"/>
      <c r="B31" s="21" t="s">
        <v>0</v>
      </c>
      <c r="C31" s="48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50"/>
      <c r="AA31" s="49"/>
      <c r="AB31" s="33"/>
      <c r="AC31" s="34"/>
      <c r="AD31" s="34"/>
      <c r="AE31" s="34"/>
    </row>
    <row r="32" spans="1:31" x14ac:dyDescent="0.25">
      <c r="A32" s="7"/>
      <c r="B32" s="9" t="s">
        <v>1</v>
      </c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C32" s="36"/>
      <c r="AD32" s="36"/>
      <c r="AE32" s="36"/>
    </row>
    <row r="33" spans="1:31" x14ac:dyDescent="0.25">
      <c r="A33" s="7"/>
      <c r="B33" s="9" t="s">
        <v>2</v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C33" s="36"/>
      <c r="AD33" s="36"/>
      <c r="AE33" s="36"/>
    </row>
    <row r="34" spans="1:31" x14ac:dyDescent="0.25">
      <c r="A34" s="7"/>
      <c r="B34" s="9" t="s">
        <v>3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C34" s="36"/>
      <c r="AD34" s="36"/>
      <c r="AE34" s="36"/>
    </row>
    <row r="35" spans="1:31" x14ac:dyDescent="0.25">
      <c r="A35" s="7"/>
      <c r="B35" s="9"/>
      <c r="C35" s="24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25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14"/>
      <c r="AB35" s="34"/>
      <c r="AC35" s="34"/>
      <c r="AD35" s="34"/>
      <c r="AE35" s="34"/>
    </row>
    <row r="36" spans="1:31" x14ac:dyDescent="0.25">
      <c r="A36" s="7"/>
      <c r="B36" s="9" t="s">
        <v>1</v>
      </c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38"/>
      <c r="AC36" s="38"/>
      <c r="AD36" s="38"/>
      <c r="AE36" s="38"/>
    </row>
    <row r="37" spans="1:31" x14ac:dyDescent="0.25">
      <c r="A37" s="7"/>
      <c r="B37" s="9" t="s">
        <v>2</v>
      </c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38"/>
      <c r="AC37" s="38"/>
      <c r="AD37" s="38"/>
      <c r="AE37" s="38"/>
    </row>
    <row r="38" spans="1:31" x14ac:dyDescent="0.25">
      <c r="A38" s="7"/>
      <c r="B38" s="9" t="s">
        <v>3</v>
      </c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38"/>
      <c r="AC38" s="38"/>
      <c r="AD38" s="38"/>
      <c r="AE38" s="38"/>
    </row>
  </sheetData>
  <mergeCells count="1">
    <mergeCell ref="AA1:AB1"/>
  </mergeCells>
  <conditionalFormatting sqref="AC32:AE34 C2:Z30 R36:R38 B35:Z35 D31:Y31 C32:AA34">
    <cfRule type="containsText" dxfId="457" priority="139" operator="containsText" text="очень высокий">
      <formula>NOT(ISERROR(SEARCH("очень высокий",B2)))</formula>
    </cfRule>
  </conditionalFormatting>
  <conditionalFormatting sqref="B36 B32">
    <cfRule type="cellIs" dxfId="456" priority="136" operator="equal">
      <formula>"не сформирован"</formula>
    </cfRule>
    <cfRule type="cellIs" dxfId="455" priority="137" operator="equal">
      <formula>"в стадии формирования"</formula>
    </cfRule>
    <cfRule type="cellIs" dxfId="454" priority="138" operator="equal">
      <formula>"сформирован"</formula>
    </cfRule>
  </conditionalFormatting>
  <conditionalFormatting sqref="B37 B33">
    <cfRule type="cellIs" dxfId="453" priority="130" operator="equal">
      <formula>"не сформирован"</formula>
    </cfRule>
    <cfRule type="cellIs" dxfId="452" priority="131" operator="equal">
      <formula>"в стадии формирования"</formula>
    </cfRule>
    <cfRule type="cellIs" dxfId="451" priority="132" operator="equal">
      <formula>"сформирован"</formula>
    </cfRule>
  </conditionalFormatting>
  <conditionalFormatting sqref="AB2:AB30 B38 B34">
    <cfRule type="cellIs" dxfId="450" priority="124" operator="equal">
      <formula>"не сформирован"</formula>
    </cfRule>
    <cfRule type="cellIs" dxfId="449" priority="125" operator="equal">
      <formula>"в стадии формирования"</formula>
    </cfRule>
    <cfRule type="cellIs" dxfId="448" priority="126" operator="equal">
      <formula>"сформирован"</formula>
    </cfRule>
  </conditionalFormatting>
  <conditionalFormatting sqref="AC32:AE34 C2:Z30 R36:R38 C35:Z35 D31:Y31 C32:AA34">
    <cfRule type="containsText" dxfId="447" priority="120" operator="containsText" text="норма, средний, 3 уровень">
      <formula>NOT(ISERROR(SEARCH("норма, средний, 3 уровень",C2)))</formula>
    </cfRule>
  </conditionalFormatting>
  <conditionalFormatting sqref="AC32:AE34 C2:Z30 R36:R38 C35:Z35 D31:Y31 C32:AA34">
    <cfRule type="containsText" dxfId="446" priority="113" operator="containsText" text="низкий">
      <formula>NOT(ISERROR(SEARCH("низкий",C2)))</formula>
    </cfRule>
    <cfRule type="containsText" dxfId="445" priority="114" operator="containsText" text="сниженный">
      <formula>NOT(ISERROR(SEARCH("сниженный",C2)))</formula>
    </cfRule>
    <cfRule type="containsText" dxfId="444" priority="115" operator="containsText" text="очень высокий">
      <formula>NOT(ISERROR(SEARCH("очень высокий",C2)))</formula>
    </cfRule>
    <cfRule type="containsText" dxfId="443" priority="116" operator="containsText" text="высокий">
      <formula>NOT(ISERROR(SEARCH("высокий",C2)))</formula>
    </cfRule>
    <cfRule type="containsText" dxfId="442" priority="117" operator="containsText" text="средний">
      <formula>NOT(ISERROR(SEARCH("средний",C2)))</formula>
    </cfRule>
    <cfRule type="containsText" dxfId="441" priority="118" operator="containsText" text="3 уровень">
      <formula>NOT(ISERROR(SEARCH("3 уровень",C2)))</formula>
    </cfRule>
    <cfRule type="containsText" dxfId="440" priority="119" operator="containsText" text="норма">
      <formula>NOT(ISERROR(SEARCH("норма",C2)))</formula>
    </cfRule>
  </conditionalFormatting>
  <conditionalFormatting sqref="R36:R38 P35:Z35 P2:Y31">
    <cfRule type="containsText" dxfId="439" priority="111" stopIfTrue="1" operator="containsText" text="ниже среднего">
      <formula>NOT(ISERROR(SEARCH("ниже среднего",P2)))</formula>
    </cfRule>
  </conditionalFormatting>
  <conditionalFormatting sqref="AC32:AE34 C2:Z30 R36:R38 C35:Z35 D31:Y31 C32:AA34">
    <cfRule type="containsText" dxfId="438" priority="108" operator="containsText" text="низкий">
      <formula>NOT(ISERROR(SEARCH("низкий",C2)))</formula>
    </cfRule>
    <cfRule type="containsText" dxfId="437" priority="109" operator="containsText" text="норма">
      <formula>NOT(ISERROR(SEARCH("норма",C2)))</formula>
    </cfRule>
    <cfRule type="containsText" dxfId="436" priority="110" operator="containsText" text="низкий">
      <formula>NOT(ISERROR(SEARCH("низкий",C2)))</formula>
    </cfRule>
  </conditionalFormatting>
  <conditionalFormatting sqref="AC32:AE34 C2:Z30 C35:Z38 D31:Y31 C32:AA34 AA36:AE38">
    <cfRule type="containsText" dxfId="435" priority="105" operator="containsText" text="очень высокий">
      <formula>NOT(ISERROR(SEARCH("очень высокий",C2)))</formula>
    </cfRule>
    <cfRule type="containsText" dxfId="434" priority="106" operator="containsText" text="ниже нормы">
      <formula>NOT(ISERROR(SEARCH("ниже нормы",C2)))</formula>
    </cfRule>
    <cfRule type="containsText" dxfId="433" priority="107" operator="containsText" text="сниженный">
      <formula>NOT(ISERROR(SEARCH("сниженный",C2)))</formula>
    </cfRule>
  </conditionalFormatting>
  <conditionalFormatting sqref="AC32:AE34 C2:Z30 R36:R38 C35:Z35 D31:Y31 C32:AA34">
    <cfRule type="containsText" dxfId="432" priority="103" operator="containsText" text="высокий">
      <formula>NOT(ISERROR(SEARCH("высокий",C2)))</formula>
    </cfRule>
    <cfRule type="containsText" dxfId="431" priority="104" operator="containsText" text="низкий">
      <formula>NOT(ISERROR(SEARCH("низкий",C2)))</formula>
    </cfRule>
  </conditionalFormatting>
  <conditionalFormatting sqref="D2:Z30 R35:R38 D31:N31 P31:Y31">
    <cfRule type="containsText" dxfId="430" priority="99" operator="containsText" text="не сформирован">
      <formula>NOT(ISERROR(SEARCH("не сформирован",D2)))</formula>
    </cfRule>
    <cfRule type="containsText" dxfId="429" priority="100" operator="containsText" text="сформирован">
      <formula>NOT(ISERROR(SEARCH("сформирован",D2)))</formula>
    </cfRule>
    <cfRule type="containsText" dxfId="428" priority="101" operator="containsText" text="в стадии формирования">
      <formula>NOT(ISERROR(SEARCH("в стадии формирования",D2)))</formula>
    </cfRule>
    <cfRule type="containsText" dxfId="427" priority="102" operator="containsText" text="не сформирован">
      <formula>NOT(ISERROR(SEARCH("не сформирован",D2)))</formula>
    </cfRule>
  </conditionalFormatting>
  <conditionalFormatting sqref="AC36:AE38 AA35:AB38 AA31:AB31 AC32:AE34 H2:H30 C2:G2 I2:N2 P2:Z2 C3:C30 O2:O31 C32:AA34">
    <cfRule type="cellIs" dxfId="426" priority="96" operator="equal">
      <formula>"в стадии формирования"</formula>
    </cfRule>
    <cfRule type="cellIs" dxfId="425" priority="97" operator="equal">
      <formula>"сформирован"</formula>
    </cfRule>
    <cfRule type="cellIs" dxfId="424" priority="98" operator="equal">
      <formula>"не сформирован"</formula>
    </cfRule>
  </conditionalFormatting>
  <conditionalFormatting sqref="AA32:AA34">
    <cfRule type="containsText" dxfId="423" priority="43" operator="containsText" text="норма, средний, 3 уровень">
      <formula>NOT(ISERROR(SEARCH("норма, средний, 3 уровень",AA32)))</formula>
    </cfRule>
  </conditionalFormatting>
  <conditionalFormatting sqref="AA32:AA34">
    <cfRule type="containsText" dxfId="422" priority="36" operator="containsText" text="низкий">
      <formula>NOT(ISERROR(SEARCH("низкий",AA32)))</formula>
    </cfRule>
    <cfRule type="containsText" dxfId="421" priority="37" operator="containsText" text="сниженный">
      <formula>NOT(ISERROR(SEARCH("сниженный",AA32)))</formula>
    </cfRule>
    <cfRule type="containsText" dxfId="420" priority="38" operator="containsText" text="очень высокий">
      <formula>NOT(ISERROR(SEARCH("очень высокий",AA32)))</formula>
    </cfRule>
    <cfRule type="containsText" dxfId="419" priority="39" operator="containsText" text="высокий">
      <formula>NOT(ISERROR(SEARCH("высокий",AA32)))</formula>
    </cfRule>
    <cfRule type="containsText" dxfId="418" priority="40" operator="containsText" text="средний">
      <formula>NOT(ISERROR(SEARCH("средний",AA32)))</formula>
    </cfRule>
    <cfRule type="containsText" dxfId="417" priority="41" operator="containsText" text="3 уровень">
      <formula>NOT(ISERROR(SEARCH("3 уровень",AA32)))</formula>
    </cfRule>
    <cfRule type="containsText" dxfId="416" priority="42" operator="containsText" text="норма">
      <formula>NOT(ISERROR(SEARCH("норма",AA32)))</formula>
    </cfRule>
  </conditionalFormatting>
  <conditionalFormatting sqref="AA32:AA34">
    <cfRule type="containsText" dxfId="415" priority="35" operator="containsText" text="очень высокий">
      <formula>NOT(ISERROR(SEARCH("очень высокий",AA32)))</formula>
    </cfRule>
  </conditionalFormatting>
  <conditionalFormatting sqref="AA32:AA34">
    <cfRule type="containsText" dxfId="414" priority="32" operator="containsText" text="низкий">
      <formula>NOT(ISERROR(SEARCH("низкий",AA32)))</formula>
    </cfRule>
    <cfRule type="containsText" dxfId="413" priority="33" operator="containsText" text="норма">
      <formula>NOT(ISERROR(SEARCH("норма",AA32)))</formula>
    </cfRule>
    <cfRule type="containsText" dxfId="412" priority="34" operator="containsText" text="низкий">
      <formula>NOT(ISERROR(SEARCH("низкий",AA32)))</formula>
    </cfRule>
  </conditionalFormatting>
  <conditionalFormatting sqref="AA32:AA34">
    <cfRule type="containsText" dxfId="411" priority="29" operator="containsText" text="очень высокий">
      <formula>NOT(ISERROR(SEARCH("очень высокий",AA32)))</formula>
    </cfRule>
    <cfRule type="containsText" dxfId="410" priority="30" operator="containsText" text="ниже нормы">
      <formula>NOT(ISERROR(SEARCH("ниже нормы",AA32)))</formula>
    </cfRule>
    <cfRule type="containsText" dxfId="409" priority="31" operator="containsText" text="сниженный">
      <formula>NOT(ISERROR(SEARCH("сниженный",AA32)))</formula>
    </cfRule>
  </conditionalFormatting>
  <conditionalFormatting sqref="AA32:AA34">
    <cfRule type="containsText" dxfId="408" priority="27" operator="containsText" text="высокий">
      <formula>NOT(ISERROR(SEARCH("высокий",AA32)))</formula>
    </cfRule>
    <cfRule type="containsText" dxfId="407" priority="28" operator="containsText" text="низкий">
      <formula>NOT(ISERROR(SEARCH("низкий",AA32)))</formula>
    </cfRule>
  </conditionalFormatting>
  <conditionalFormatting sqref="AA32:AA34">
    <cfRule type="cellIs" dxfId="406" priority="24" operator="equal">
      <formula>"в стадии формирования"</formula>
    </cfRule>
    <cfRule type="cellIs" dxfId="405" priority="25" operator="equal">
      <formula>"сформирован"</formula>
    </cfRule>
    <cfRule type="cellIs" dxfId="404" priority="26" operator="equal">
      <formula>"не сформирован"</formula>
    </cfRule>
  </conditionalFormatting>
  <conditionalFormatting sqref="AA33:AA34">
    <cfRule type="containsText" dxfId="403" priority="23" operator="containsText" text="норма, средний, 3 уровень">
      <formula>NOT(ISERROR(SEARCH("норма, средний, 3 уровень",AA33)))</formula>
    </cfRule>
  </conditionalFormatting>
  <conditionalFormatting sqref="AA33:AA34">
    <cfRule type="containsText" dxfId="402" priority="16" operator="containsText" text="низкий">
      <formula>NOT(ISERROR(SEARCH("низкий",AA33)))</formula>
    </cfRule>
    <cfRule type="containsText" dxfId="401" priority="17" operator="containsText" text="сниженный">
      <formula>NOT(ISERROR(SEARCH("сниженный",AA33)))</formula>
    </cfRule>
    <cfRule type="containsText" dxfId="400" priority="18" operator="containsText" text="очень высокий">
      <formula>NOT(ISERROR(SEARCH("очень высокий",AA33)))</formula>
    </cfRule>
    <cfRule type="containsText" dxfId="399" priority="19" operator="containsText" text="высокий">
      <formula>NOT(ISERROR(SEARCH("высокий",AA33)))</formula>
    </cfRule>
    <cfRule type="containsText" dxfId="398" priority="20" operator="containsText" text="средний">
      <formula>NOT(ISERROR(SEARCH("средний",AA33)))</formula>
    </cfRule>
    <cfRule type="containsText" dxfId="397" priority="21" operator="containsText" text="3 уровень">
      <formula>NOT(ISERROR(SEARCH("3 уровень",AA33)))</formula>
    </cfRule>
    <cfRule type="containsText" dxfId="396" priority="22" operator="containsText" text="норма">
      <formula>NOT(ISERROR(SEARCH("норма",AA33)))</formula>
    </cfRule>
  </conditionalFormatting>
  <conditionalFormatting sqref="AA33:AA34">
    <cfRule type="containsText" dxfId="395" priority="15" operator="containsText" text="очень высокий">
      <formula>NOT(ISERROR(SEARCH("очень высокий",AA33)))</formula>
    </cfRule>
  </conditionalFormatting>
  <conditionalFormatting sqref="AA33:AA34">
    <cfRule type="containsText" dxfId="394" priority="12" operator="containsText" text="низкий">
      <formula>NOT(ISERROR(SEARCH("низкий",AA33)))</formula>
    </cfRule>
    <cfRule type="containsText" dxfId="393" priority="13" operator="containsText" text="норма">
      <formula>NOT(ISERROR(SEARCH("норма",AA33)))</formula>
    </cfRule>
    <cfRule type="containsText" dxfId="392" priority="14" operator="containsText" text="низкий">
      <formula>NOT(ISERROR(SEARCH("низкий",AA33)))</formula>
    </cfRule>
  </conditionalFormatting>
  <conditionalFormatting sqref="AA33:AA34">
    <cfRule type="containsText" dxfId="391" priority="9" operator="containsText" text="очень высокий">
      <formula>NOT(ISERROR(SEARCH("очень высокий",AA33)))</formula>
    </cfRule>
    <cfRule type="containsText" dxfId="390" priority="10" operator="containsText" text="ниже нормы">
      <formula>NOT(ISERROR(SEARCH("ниже нормы",AA33)))</formula>
    </cfRule>
    <cfRule type="containsText" dxfId="389" priority="11" operator="containsText" text="сниженный">
      <formula>NOT(ISERROR(SEARCH("сниженный",AA33)))</formula>
    </cfRule>
  </conditionalFormatting>
  <conditionalFormatting sqref="AA33:AA34">
    <cfRule type="containsText" dxfId="388" priority="7" operator="containsText" text="высокий">
      <formula>NOT(ISERROR(SEARCH("высокий",AA33)))</formula>
    </cfRule>
    <cfRule type="containsText" dxfId="387" priority="8" operator="containsText" text="низкий">
      <formula>NOT(ISERROR(SEARCH("низкий",AA33)))</formula>
    </cfRule>
  </conditionalFormatting>
  <conditionalFormatting sqref="AA33:AA34">
    <cfRule type="cellIs" dxfId="386" priority="4" operator="equal">
      <formula>"в стадии формирования"</formula>
    </cfRule>
    <cfRule type="cellIs" dxfId="385" priority="5" operator="equal">
      <formula>"сформирован"</formula>
    </cfRule>
    <cfRule type="cellIs" dxfId="384" priority="6" operator="equal">
      <formula>"не сформирован"</formula>
    </cfRule>
  </conditionalFormatting>
  <conditionalFormatting sqref="AA36:AA38">
    <cfRule type="cellIs" dxfId="383" priority="1" operator="equal">
      <formula>"сформирован"</formula>
    </cfRule>
    <cfRule type="cellIs" dxfId="382" priority="2" operator="equal">
      <formula>"в стадии формирования"</formula>
    </cfRule>
    <cfRule type="cellIs" dxfId="381" priority="3" operator="equal">
      <formula>"не сформирован"</formula>
    </cfRule>
  </conditionalFormatting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0"/>
  <sheetViews>
    <sheetView topLeftCell="A4" zoomScale="80" zoomScaleNormal="80" workbookViewId="0">
      <selection activeCell="B2" sqref="B2:B17"/>
    </sheetView>
  </sheetViews>
  <sheetFormatPr defaultColWidth="9.109375" defaultRowHeight="13.2" x14ac:dyDescent="0.25"/>
  <cols>
    <col min="1" max="1" width="5" style="6" customWidth="1"/>
    <col min="2" max="2" width="24" style="6" customWidth="1"/>
    <col min="3" max="16384" width="9.109375" style="6"/>
  </cols>
  <sheetData>
    <row r="1" spans="1:27" ht="409.6" x14ac:dyDescent="0.25">
      <c r="A1" s="2" t="s">
        <v>5</v>
      </c>
      <c r="B1" s="2" t="s">
        <v>6</v>
      </c>
      <c r="C1" s="39" t="s">
        <v>8</v>
      </c>
      <c r="D1" s="39" t="s">
        <v>9</v>
      </c>
      <c r="E1" s="39" t="s">
        <v>10</v>
      </c>
      <c r="F1" s="39" t="s">
        <v>11</v>
      </c>
      <c r="G1" s="39" t="s">
        <v>12</v>
      </c>
      <c r="H1" s="39" t="s">
        <v>13</v>
      </c>
      <c r="I1" s="39" t="s">
        <v>14</v>
      </c>
      <c r="J1" s="39" t="s">
        <v>15</v>
      </c>
      <c r="K1" s="39" t="s">
        <v>16</v>
      </c>
      <c r="L1" s="39" t="s">
        <v>17</v>
      </c>
      <c r="M1" s="39" t="s">
        <v>18</v>
      </c>
      <c r="N1" s="39" t="s">
        <v>19</v>
      </c>
      <c r="O1" s="39" t="s">
        <v>20</v>
      </c>
      <c r="P1" s="39" t="s">
        <v>21</v>
      </c>
      <c r="Q1" s="39" t="s">
        <v>22</v>
      </c>
      <c r="R1" s="39" t="s">
        <v>23</v>
      </c>
      <c r="S1" s="39" t="s">
        <v>24</v>
      </c>
      <c r="T1" s="39" t="s">
        <v>7</v>
      </c>
      <c r="U1" s="39" t="s">
        <v>25</v>
      </c>
      <c r="V1" s="39" t="s">
        <v>26</v>
      </c>
      <c r="W1" s="39" t="s">
        <v>27</v>
      </c>
      <c r="X1" s="39" t="s">
        <v>28</v>
      </c>
      <c r="Y1" s="39" t="s">
        <v>29</v>
      </c>
      <c r="Z1" s="40" t="s">
        <v>30</v>
      </c>
      <c r="AA1" s="5" t="s">
        <v>4</v>
      </c>
    </row>
    <row r="2" spans="1:27" ht="12.75" x14ac:dyDescent="0.2">
      <c r="A2" s="7">
        <v>1</v>
      </c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10"/>
    </row>
    <row r="3" spans="1:27" ht="12.75" x14ac:dyDescent="0.2">
      <c r="A3" s="7">
        <v>2</v>
      </c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</row>
    <row r="4" spans="1:27" ht="12.75" x14ac:dyDescent="0.2">
      <c r="A4" s="7">
        <v>3</v>
      </c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10"/>
    </row>
    <row r="5" spans="1:27" ht="12.75" x14ac:dyDescent="0.2">
      <c r="A5" s="7">
        <v>4</v>
      </c>
      <c r="B5" s="8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10"/>
    </row>
    <row r="6" spans="1:27" ht="12.75" x14ac:dyDescent="0.2">
      <c r="A6" s="7">
        <v>5</v>
      </c>
      <c r="B6" s="8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10"/>
    </row>
    <row r="7" spans="1:27" ht="12.75" x14ac:dyDescent="0.2">
      <c r="A7" s="7">
        <v>6</v>
      </c>
      <c r="B7" s="8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10"/>
    </row>
    <row r="8" spans="1:27" ht="12.75" x14ac:dyDescent="0.2">
      <c r="A8" s="7">
        <v>7</v>
      </c>
      <c r="B8" s="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10"/>
    </row>
    <row r="9" spans="1:27" ht="12.75" x14ac:dyDescent="0.2">
      <c r="A9" s="7">
        <v>8</v>
      </c>
      <c r="B9" s="8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10"/>
    </row>
    <row r="10" spans="1:27" ht="12.75" x14ac:dyDescent="0.2">
      <c r="A10" s="7">
        <v>9</v>
      </c>
      <c r="B10" s="8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10"/>
    </row>
    <row r="11" spans="1:27" ht="12.75" x14ac:dyDescent="0.2">
      <c r="A11" s="7">
        <v>10</v>
      </c>
      <c r="B11" s="8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10"/>
    </row>
    <row r="12" spans="1:27" ht="12.75" x14ac:dyDescent="0.2">
      <c r="A12" s="7">
        <v>11</v>
      </c>
      <c r="B12" s="8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10"/>
    </row>
    <row r="13" spans="1:27" ht="12.75" x14ac:dyDescent="0.2">
      <c r="A13" s="7">
        <v>12</v>
      </c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10"/>
    </row>
    <row r="14" spans="1:27" ht="12.75" x14ac:dyDescent="0.2">
      <c r="A14" s="7">
        <v>13</v>
      </c>
      <c r="B14" s="8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10"/>
    </row>
    <row r="15" spans="1:27" ht="12.75" x14ac:dyDescent="0.2">
      <c r="A15" s="7">
        <v>14</v>
      </c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10"/>
    </row>
    <row r="16" spans="1:27" ht="12.75" x14ac:dyDescent="0.2">
      <c r="A16" s="7">
        <v>15</v>
      </c>
      <c r="B16" s="8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10"/>
    </row>
    <row r="17" spans="1:27" ht="12.75" x14ac:dyDescent="0.2">
      <c r="A17" s="7">
        <v>16</v>
      </c>
      <c r="B17" s="8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10"/>
    </row>
    <row r="18" spans="1:27" ht="12.75" x14ac:dyDescent="0.2">
      <c r="A18" s="7">
        <v>17</v>
      </c>
      <c r="B18" s="8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10"/>
    </row>
    <row r="19" spans="1:27" ht="12.75" x14ac:dyDescent="0.2">
      <c r="A19" s="7">
        <v>18</v>
      </c>
      <c r="B19" s="8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10"/>
    </row>
    <row r="20" spans="1:27" ht="12.75" x14ac:dyDescent="0.2">
      <c r="A20" s="7">
        <v>19</v>
      </c>
      <c r="B20" s="8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10"/>
    </row>
    <row r="21" spans="1:27" ht="12.75" x14ac:dyDescent="0.2">
      <c r="A21" s="7">
        <v>20</v>
      </c>
      <c r="B21" s="8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10"/>
    </row>
    <row r="22" spans="1:27" ht="12.75" x14ac:dyDescent="0.2">
      <c r="A22" s="7">
        <v>21</v>
      </c>
      <c r="B22" s="8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10"/>
    </row>
    <row r="23" spans="1:27" ht="12.75" x14ac:dyDescent="0.2">
      <c r="A23" s="7">
        <v>22</v>
      </c>
      <c r="B23" s="8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10"/>
    </row>
    <row r="24" spans="1:27" ht="12.75" x14ac:dyDescent="0.2">
      <c r="A24" s="7">
        <v>23</v>
      </c>
      <c r="B24" s="8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10"/>
    </row>
    <row r="25" spans="1:27" ht="12.75" x14ac:dyDescent="0.2">
      <c r="A25" s="7">
        <v>24</v>
      </c>
      <c r="B25" s="8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10"/>
    </row>
    <row r="26" spans="1:27" ht="12.75" x14ac:dyDescent="0.2">
      <c r="A26" s="7">
        <v>25</v>
      </c>
      <c r="B26" s="8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10"/>
    </row>
    <row r="27" spans="1:27" ht="12.75" x14ac:dyDescent="0.2">
      <c r="A27" s="7">
        <v>26</v>
      </c>
      <c r="B27" s="8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10"/>
    </row>
    <row r="28" spans="1:27" ht="12.75" x14ac:dyDescent="0.2">
      <c r="A28" s="7">
        <v>27</v>
      </c>
      <c r="B28" s="8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10"/>
    </row>
    <row r="29" spans="1:27" ht="12.75" x14ac:dyDescent="0.2">
      <c r="A29" s="7">
        <v>28</v>
      </c>
      <c r="B29" s="8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10"/>
    </row>
    <row r="30" spans="1:27" ht="12.75" x14ac:dyDescent="0.2">
      <c r="A30" s="7">
        <v>29</v>
      </c>
      <c r="B30" s="8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10"/>
    </row>
  </sheetData>
  <conditionalFormatting sqref="C2:AA30">
    <cfRule type="cellIs" dxfId="380" priority="1" operator="equal">
      <formula>"не сформирован"</formula>
    </cfRule>
    <cfRule type="cellIs" dxfId="379" priority="2" operator="equal">
      <formula>"в стадии формирования"</formula>
    </cfRule>
    <cfRule type="cellIs" dxfId="378" priority="3" operator="equal">
      <formula>"сформирован"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8"/>
  <sheetViews>
    <sheetView topLeftCell="N1" zoomScale="95" zoomScaleNormal="95" workbookViewId="0">
      <selection activeCell="C31" sqref="C31:AA38"/>
    </sheetView>
  </sheetViews>
  <sheetFormatPr defaultColWidth="9.109375" defaultRowHeight="13.2" x14ac:dyDescent="0.25"/>
  <cols>
    <col min="1" max="1" width="9.5546875" style="6" customWidth="1"/>
    <col min="2" max="2" width="33.88671875" style="6" customWidth="1"/>
    <col min="3" max="3" width="6.6640625" style="6" bestFit="1" customWidth="1"/>
    <col min="4" max="4" width="16.5546875" style="6" customWidth="1"/>
    <col min="5" max="5" width="12.88671875" style="6" customWidth="1"/>
    <col min="6" max="6" width="9.33203125" style="6" customWidth="1"/>
    <col min="7" max="7" width="22.33203125" style="6" bestFit="1" customWidth="1"/>
    <col min="8" max="8" width="19.33203125" style="6" bestFit="1" customWidth="1"/>
    <col min="9" max="9" width="18.109375" style="6" bestFit="1" customWidth="1"/>
    <col min="10" max="10" width="7.5546875" style="6" customWidth="1"/>
    <col min="11" max="11" width="11.33203125" style="6" customWidth="1"/>
    <col min="12" max="12" width="11" style="6" customWidth="1"/>
    <col min="13" max="14" width="7.109375" style="6" bestFit="1" customWidth="1"/>
    <col min="15" max="15" width="7.88671875" style="6" customWidth="1"/>
    <col min="16" max="16" width="9.5546875" style="6" customWidth="1"/>
    <col min="17" max="17" width="12.44140625" style="6" bestFit="1" customWidth="1"/>
    <col min="18" max="18" width="9.109375" style="6" customWidth="1"/>
    <col min="19" max="19" width="6.6640625" style="6" customWidth="1"/>
    <col min="20" max="20" width="5.88671875" style="6" customWidth="1"/>
    <col min="21" max="21" width="6.44140625" style="6" customWidth="1"/>
    <col min="22" max="22" width="13.109375" style="6" bestFit="1" customWidth="1"/>
    <col min="23" max="23" width="10.109375" style="6" bestFit="1" customWidth="1"/>
    <col min="24" max="24" width="7.109375" style="6" bestFit="1" customWidth="1"/>
    <col min="25" max="25" width="5.6640625" style="6" customWidth="1"/>
    <col min="26" max="26" width="4.5546875" style="6" customWidth="1"/>
    <col min="27" max="27" width="9.109375" style="6"/>
    <col min="28" max="28" width="25" style="6" customWidth="1"/>
    <col min="29" max="16384" width="9.109375" style="6"/>
  </cols>
  <sheetData>
    <row r="1" spans="1:28" s="31" customFormat="1" ht="210" customHeight="1" x14ac:dyDescent="0.25">
      <c r="A1" s="2" t="s">
        <v>5</v>
      </c>
      <c r="B1" s="2" t="s">
        <v>6</v>
      </c>
      <c r="C1" s="65" t="s">
        <v>8</v>
      </c>
      <c r="D1" s="65" t="s">
        <v>9</v>
      </c>
      <c r="E1" s="65" t="s">
        <v>10</v>
      </c>
      <c r="F1" s="65" t="s">
        <v>11</v>
      </c>
      <c r="G1" s="65" t="s">
        <v>12</v>
      </c>
      <c r="H1" s="65" t="s">
        <v>13</v>
      </c>
      <c r="I1" s="65" t="s">
        <v>14</v>
      </c>
      <c r="J1" s="65" t="s">
        <v>15</v>
      </c>
      <c r="K1" s="65" t="s">
        <v>16</v>
      </c>
      <c r="L1" s="65" t="s">
        <v>17</v>
      </c>
      <c r="M1" s="65" t="s">
        <v>18</v>
      </c>
      <c r="N1" s="65" t="s">
        <v>19</v>
      </c>
      <c r="O1" s="65" t="s">
        <v>20</v>
      </c>
      <c r="P1" s="65" t="s">
        <v>21</v>
      </c>
      <c r="Q1" s="65" t="s">
        <v>22</v>
      </c>
      <c r="R1" s="65" t="s">
        <v>23</v>
      </c>
      <c r="S1" s="65" t="s">
        <v>24</v>
      </c>
      <c r="T1" s="65" t="s">
        <v>7</v>
      </c>
      <c r="U1" s="65" t="s">
        <v>25</v>
      </c>
      <c r="V1" s="65" t="s">
        <v>26</v>
      </c>
      <c r="W1" s="65" t="s">
        <v>27</v>
      </c>
      <c r="X1" s="65" t="s">
        <v>28</v>
      </c>
      <c r="Y1" s="65" t="s">
        <v>29</v>
      </c>
      <c r="Z1" s="66" t="s">
        <v>30</v>
      </c>
      <c r="AA1" s="71" t="s">
        <v>4</v>
      </c>
      <c r="AB1" s="71"/>
    </row>
    <row r="2" spans="1:28" ht="12.75" x14ac:dyDescent="0.2">
      <c r="A2" s="7">
        <v>1</v>
      </c>
      <c r="B2" s="62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0"/>
      <c r="AB2" s="9"/>
    </row>
    <row r="3" spans="1:28" ht="12.75" x14ac:dyDescent="0.2">
      <c r="A3" s="7">
        <v>2</v>
      </c>
      <c r="B3" s="62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10"/>
      <c r="AB3" s="9"/>
    </row>
    <row r="4" spans="1:28" ht="12.75" x14ac:dyDescent="0.2">
      <c r="A4" s="7">
        <v>3</v>
      </c>
      <c r="B4" s="62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0"/>
      <c r="AB4" s="9"/>
    </row>
    <row r="5" spans="1:28" ht="12.75" x14ac:dyDescent="0.2">
      <c r="A5" s="7">
        <v>4</v>
      </c>
      <c r="B5" s="63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10"/>
      <c r="AB5" s="9"/>
    </row>
    <row r="6" spans="1:28" ht="12.75" x14ac:dyDescent="0.2">
      <c r="A6" s="7">
        <v>5</v>
      </c>
      <c r="B6" s="62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10"/>
      <c r="AB6" s="9"/>
    </row>
    <row r="7" spans="1:28" ht="12.75" x14ac:dyDescent="0.2">
      <c r="A7" s="7">
        <v>6</v>
      </c>
      <c r="B7" s="62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10"/>
      <c r="AB7" s="9"/>
    </row>
    <row r="8" spans="1:28" ht="12.75" x14ac:dyDescent="0.2">
      <c r="A8" s="7">
        <v>7</v>
      </c>
      <c r="B8" s="62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10"/>
      <c r="AB8" s="9"/>
    </row>
    <row r="9" spans="1:28" ht="12.75" x14ac:dyDescent="0.2">
      <c r="A9" s="7">
        <v>8</v>
      </c>
      <c r="B9" s="62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10"/>
      <c r="AB9" s="9"/>
    </row>
    <row r="10" spans="1:28" ht="12.75" x14ac:dyDescent="0.2">
      <c r="A10" s="7">
        <v>9</v>
      </c>
      <c r="B10" s="62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10"/>
      <c r="AB10" s="9"/>
    </row>
    <row r="11" spans="1:28" ht="12.75" x14ac:dyDescent="0.2">
      <c r="A11" s="7">
        <v>10</v>
      </c>
      <c r="B11" s="62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10"/>
      <c r="AB11" s="9"/>
    </row>
    <row r="12" spans="1:28" ht="12.75" x14ac:dyDescent="0.2">
      <c r="A12" s="7">
        <v>11</v>
      </c>
      <c r="B12" s="62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10"/>
      <c r="AB12" s="9"/>
    </row>
    <row r="13" spans="1:28" ht="12.75" x14ac:dyDescent="0.2">
      <c r="A13" s="7">
        <v>12</v>
      </c>
      <c r="B13" s="62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10"/>
      <c r="AB13" s="9"/>
    </row>
    <row r="14" spans="1:28" ht="12.75" x14ac:dyDescent="0.2">
      <c r="A14" s="7">
        <v>13</v>
      </c>
      <c r="B14" s="63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10"/>
      <c r="AB14" s="9"/>
    </row>
    <row r="15" spans="1:28" x14ac:dyDescent="0.25">
      <c r="A15" s="7">
        <v>14</v>
      </c>
      <c r="B15" s="62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10"/>
      <c r="AB15" s="9"/>
    </row>
    <row r="16" spans="1:28" x14ac:dyDescent="0.25">
      <c r="A16" s="7">
        <v>15</v>
      </c>
      <c r="B16" s="62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10"/>
      <c r="AB16" s="9"/>
    </row>
    <row r="17" spans="1:31" x14ac:dyDescent="0.25">
      <c r="A17" s="7">
        <v>16</v>
      </c>
      <c r="B17" s="62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10"/>
      <c r="AB17" s="9"/>
    </row>
    <row r="18" spans="1:31" x14ac:dyDescent="0.25">
      <c r="A18" s="7">
        <v>17</v>
      </c>
      <c r="B18" s="62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10"/>
      <c r="AB18" s="9"/>
    </row>
    <row r="19" spans="1:31" x14ac:dyDescent="0.25">
      <c r="A19" s="7">
        <v>18</v>
      </c>
      <c r="B19" s="62"/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10"/>
      <c r="AB19" s="9"/>
    </row>
    <row r="20" spans="1:31" x14ac:dyDescent="0.25">
      <c r="A20" s="7">
        <v>19</v>
      </c>
      <c r="B20" s="62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10"/>
      <c r="AB20" s="9"/>
    </row>
    <row r="21" spans="1:31" x14ac:dyDescent="0.25">
      <c r="A21" s="7">
        <v>20</v>
      </c>
      <c r="B21" s="62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10"/>
      <c r="AB21" s="9"/>
    </row>
    <row r="22" spans="1:31" x14ac:dyDescent="0.25">
      <c r="A22" s="7">
        <v>21</v>
      </c>
      <c r="B22" s="62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10"/>
      <c r="AB22" s="9"/>
    </row>
    <row r="23" spans="1:31" x14ac:dyDescent="0.25">
      <c r="A23" s="7">
        <v>22</v>
      </c>
      <c r="B23" s="62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10"/>
      <c r="AB23" s="9"/>
    </row>
    <row r="24" spans="1:31" x14ac:dyDescent="0.25">
      <c r="A24" s="7">
        <v>23</v>
      </c>
      <c r="B24" s="62"/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10"/>
      <c r="AB24" s="9"/>
    </row>
    <row r="25" spans="1:31" x14ac:dyDescent="0.25">
      <c r="A25" s="7">
        <v>24</v>
      </c>
      <c r="B25" s="62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10"/>
      <c r="AB25" s="9"/>
    </row>
    <row r="26" spans="1:31" x14ac:dyDescent="0.25">
      <c r="A26" s="7">
        <v>25</v>
      </c>
      <c r="B26" s="62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10"/>
      <c r="AB26" s="9"/>
    </row>
    <row r="27" spans="1:31" x14ac:dyDescent="0.25">
      <c r="A27" s="64"/>
      <c r="B27" s="59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61"/>
      <c r="AB27" s="60"/>
    </row>
    <row r="28" spans="1:31" x14ac:dyDescent="0.25">
      <c r="A28" s="7"/>
      <c r="B28" s="8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0"/>
      <c r="AB28" s="9"/>
    </row>
    <row r="29" spans="1:31" x14ac:dyDescent="0.25">
      <c r="A29" s="7"/>
      <c r="B29" s="8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0"/>
      <c r="AB29" s="9"/>
    </row>
    <row r="30" spans="1:31" x14ac:dyDescent="0.25">
      <c r="A30" s="7"/>
      <c r="B30" s="8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0"/>
      <c r="AB30" s="9"/>
    </row>
    <row r="31" spans="1:31" x14ac:dyDescent="0.25">
      <c r="A31" s="7"/>
      <c r="B31" s="21" t="s">
        <v>0</v>
      </c>
      <c r="C31" s="22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9"/>
      <c r="AA31" s="14"/>
      <c r="AB31" s="33"/>
      <c r="AC31" s="34"/>
      <c r="AD31" s="34"/>
      <c r="AE31" s="34"/>
    </row>
    <row r="32" spans="1:31" x14ac:dyDescent="0.25">
      <c r="A32" s="7"/>
      <c r="B32" s="9" t="s">
        <v>1</v>
      </c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C32" s="36"/>
      <c r="AD32" s="36"/>
      <c r="AE32" s="36"/>
    </row>
    <row r="33" spans="1:31" x14ac:dyDescent="0.25">
      <c r="A33" s="7"/>
      <c r="B33" s="9" t="s">
        <v>2</v>
      </c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C33" s="36"/>
      <c r="AD33" s="36"/>
      <c r="AE33" s="36"/>
    </row>
    <row r="34" spans="1:31" x14ac:dyDescent="0.25">
      <c r="A34" s="7"/>
      <c r="B34" s="9" t="s">
        <v>3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C34" s="36"/>
      <c r="AD34" s="36"/>
      <c r="AE34" s="36"/>
    </row>
    <row r="35" spans="1:31" x14ac:dyDescent="0.25">
      <c r="A35" s="7"/>
      <c r="B35" s="9"/>
      <c r="C35" s="24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25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14"/>
      <c r="AB35" s="34"/>
      <c r="AC35" s="34"/>
      <c r="AD35" s="34"/>
      <c r="AE35" s="34"/>
    </row>
    <row r="36" spans="1:31" x14ac:dyDescent="0.25">
      <c r="A36" s="7"/>
      <c r="B36" s="9" t="s">
        <v>1</v>
      </c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38"/>
      <c r="AC36" s="38"/>
      <c r="AD36" s="38"/>
      <c r="AE36" s="38"/>
    </row>
    <row r="37" spans="1:31" x14ac:dyDescent="0.25">
      <c r="A37" s="7"/>
      <c r="B37" s="9" t="s">
        <v>2</v>
      </c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38"/>
      <c r="AC37" s="38"/>
      <c r="AD37" s="38"/>
      <c r="AE37" s="38"/>
    </row>
    <row r="38" spans="1:31" x14ac:dyDescent="0.25">
      <c r="A38" s="7"/>
      <c r="B38" s="9" t="s">
        <v>3</v>
      </c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38"/>
      <c r="AC38" s="38"/>
      <c r="AD38" s="38"/>
      <c r="AE38" s="38"/>
    </row>
  </sheetData>
  <mergeCells count="1">
    <mergeCell ref="AA1:AB1"/>
  </mergeCells>
  <conditionalFormatting sqref="AC32:AE34 C2:Z30 R36:R38 B35:Z35 D31:Y31 C32:AA34">
    <cfRule type="containsText" dxfId="377" priority="77" operator="containsText" text="очень высокий">
      <formula>NOT(ISERROR(SEARCH("очень высокий",B2)))</formula>
    </cfRule>
  </conditionalFormatting>
  <conditionalFormatting sqref="B36 B32">
    <cfRule type="cellIs" dxfId="376" priority="74" operator="equal">
      <formula>"не сформирован"</formula>
    </cfRule>
    <cfRule type="cellIs" dxfId="375" priority="75" operator="equal">
      <formula>"в стадии формирования"</formula>
    </cfRule>
    <cfRule type="cellIs" dxfId="374" priority="76" operator="equal">
      <formula>"сформирован"</formula>
    </cfRule>
  </conditionalFormatting>
  <conditionalFormatting sqref="B37 B33">
    <cfRule type="cellIs" dxfId="373" priority="71" operator="equal">
      <formula>"не сформирован"</formula>
    </cfRule>
    <cfRule type="cellIs" dxfId="372" priority="72" operator="equal">
      <formula>"в стадии формирования"</formula>
    </cfRule>
    <cfRule type="cellIs" dxfId="371" priority="73" operator="equal">
      <formula>"сформирован"</formula>
    </cfRule>
  </conditionalFormatting>
  <conditionalFormatting sqref="AB2:AB30 B38 B34">
    <cfRule type="cellIs" dxfId="370" priority="68" operator="equal">
      <formula>"не сформирован"</formula>
    </cfRule>
    <cfRule type="cellIs" dxfId="369" priority="69" operator="equal">
      <formula>"в стадии формирования"</formula>
    </cfRule>
    <cfRule type="cellIs" dxfId="368" priority="70" operator="equal">
      <formula>"сформирован"</formula>
    </cfRule>
  </conditionalFormatting>
  <conditionalFormatting sqref="AC32:AE34 C2:Z30 R36:R38 C35:Z35 D31:Y31 C32:AA34">
    <cfRule type="containsText" dxfId="367" priority="67" operator="containsText" text="норма, средний, 3 уровень">
      <formula>NOT(ISERROR(SEARCH("норма, средний, 3 уровень",C2)))</formula>
    </cfRule>
  </conditionalFormatting>
  <conditionalFormatting sqref="AC32:AE34 C2:Z30 R36:R38 C35:Z35 D31:Y31 C32:AA34">
    <cfRule type="containsText" dxfId="366" priority="60" operator="containsText" text="низкий">
      <formula>NOT(ISERROR(SEARCH("низкий",C2)))</formula>
    </cfRule>
    <cfRule type="containsText" dxfId="365" priority="61" operator="containsText" text="сниженный">
      <formula>NOT(ISERROR(SEARCH("сниженный",C2)))</formula>
    </cfRule>
    <cfRule type="containsText" dxfId="364" priority="62" operator="containsText" text="очень высокий">
      <formula>NOT(ISERROR(SEARCH("очень высокий",C2)))</formula>
    </cfRule>
    <cfRule type="containsText" dxfId="363" priority="63" operator="containsText" text="высокий">
      <formula>NOT(ISERROR(SEARCH("высокий",C2)))</formula>
    </cfRule>
    <cfRule type="containsText" dxfId="362" priority="64" operator="containsText" text="средний">
      <formula>NOT(ISERROR(SEARCH("средний",C2)))</formula>
    </cfRule>
    <cfRule type="containsText" dxfId="361" priority="65" operator="containsText" text="3 уровень">
      <formula>NOT(ISERROR(SEARCH("3 уровень",C2)))</formula>
    </cfRule>
    <cfRule type="containsText" dxfId="360" priority="66" operator="containsText" text="норма">
      <formula>NOT(ISERROR(SEARCH("норма",C2)))</formula>
    </cfRule>
  </conditionalFormatting>
  <conditionalFormatting sqref="R36:R38 P35:Z35 P2:Y31">
    <cfRule type="containsText" dxfId="359" priority="59" stopIfTrue="1" operator="containsText" text="ниже среднего">
      <formula>NOT(ISERROR(SEARCH("ниже среднего",P2)))</formula>
    </cfRule>
  </conditionalFormatting>
  <conditionalFormatting sqref="AC32:AE34 C2:Z30 R36:R38 C35:Z35 D31:Y31 C32:AA34">
    <cfRule type="containsText" dxfId="358" priority="56" operator="containsText" text="низкий">
      <formula>NOT(ISERROR(SEARCH("низкий",C2)))</formula>
    </cfRule>
    <cfRule type="containsText" dxfId="357" priority="57" operator="containsText" text="норма">
      <formula>NOT(ISERROR(SEARCH("норма",C2)))</formula>
    </cfRule>
    <cfRule type="containsText" dxfId="356" priority="58" operator="containsText" text="низкий">
      <formula>NOT(ISERROR(SEARCH("низкий",C2)))</formula>
    </cfRule>
  </conditionalFormatting>
  <conditionalFormatting sqref="AC32:AE34 C2:Z30 C35:Z38 D31:Y31 C32:AA34 AA36:AE38">
    <cfRule type="containsText" dxfId="355" priority="53" operator="containsText" text="очень высокий">
      <formula>NOT(ISERROR(SEARCH("очень высокий",C2)))</formula>
    </cfRule>
    <cfRule type="containsText" dxfId="354" priority="54" operator="containsText" text="ниже нормы">
      <formula>NOT(ISERROR(SEARCH("ниже нормы",C2)))</formula>
    </cfRule>
    <cfRule type="containsText" dxfId="353" priority="55" operator="containsText" text="сниженный">
      <formula>NOT(ISERROR(SEARCH("сниженный",C2)))</formula>
    </cfRule>
  </conditionalFormatting>
  <conditionalFormatting sqref="AC32:AE34 C2:Z30 R36:R38 C35:Z35 D31:Y31 C32:AA34">
    <cfRule type="containsText" dxfId="352" priority="51" operator="containsText" text="высокий">
      <formula>NOT(ISERROR(SEARCH("высокий",C2)))</formula>
    </cfRule>
    <cfRule type="containsText" dxfId="351" priority="52" operator="containsText" text="низкий">
      <formula>NOT(ISERROR(SEARCH("низкий",C2)))</formula>
    </cfRule>
  </conditionalFormatting>
  <conditionalFormatting sqref="D2:Z30 R35:R38 D31:N31 P31:Y31">
    <cfRule type="containsText" dxfId="350" priority="47" operator="containsText" text="не сформирован">
      <formula>NOT(ISERROR(SEARCH("не сформирован",D2)))</formula>
    </cfRule>
    <cfRule type="containsText" dxfId="349" priority="48" operator="containsText" text="сформирован">
      <formula>NOT(ISERROR(SEARCH("сформирован",D2)))</formula>
    </cfRule>
    <cfRule type="containsText" dxfId="348" priority="49" operator="containsText" text="в стадии формирования">
      <formula>NOT(ISERROR(SEARCH("в стадии формирования",D2)))</formula>
    </cfRule>
    <cfRule type="containsText" dxfId="347" priority="50" operator="containsText" text="не сформирован">
      <formula>NOT(ISERROR(SEARCH("не сформирован",D2)))</formula>
    </cfRule>
  </conditionalFormatting>
  <conditionalFormatting sqref="AC36:AE38 AA35:AB38 AA31:AB31 AC32:AE34 H2:H30 C2:G2 I2:N2 P2:Z2 C3:C30 O2:O31 C32:AA34">
    <cfRule type="cellIs" dxfId="346" priority="44" operator="equal">
      <formula>"в стадии формирования"</formula>
    </cfRule>
    <cfRule type="cellIs" dxfId="345" priority="45" operator="equal">
      <formula>"сформирован"</formula>
    </cfRule>
    <cfRule type="cellIs" dxfId="344" priority="46" operator="equal">
      <formula>"не сформирован"</formula>
    </cfRule>
  </conditionalFormatting>
  <conditionalFormatting sqref="AA32:AA34">
    <cfRule type="containsText" dxfId="343" priority="43" operator="containsText" text="норма, средний, 3 уровень">
      <formula>NOT(ISERROR(SEARCH("норма, средний, 3 уровень",AA32)))</formula>
    </cfRule>
  </conditionalFormatting>
  <conditionalFormatting sqref="AA32:AA34">
    <cfRule type="containsText" dxfId="342" priority="36" operator="containsText" text="низкий">
      <formula>NOT(ISERROR(SEARCH("низкий",AA32)))</formula>
    </cfRule>
    <cfRule type="containsText" dxfId="341" priority="37" operator="containsText" text="сниженный">
      <formula>NOT(ISERROR(SEARCH("сниженный",AA32)))</formula>
    </cfRule>
    <cfRule type="containsText" dxfId="340" priority="38" operator="containsText" text="очень высокий">
      <formula>NOT(ISERROR(SEARCH("очень высокий",AA32)))</formula>
    </cfRule>
    <cfRule type="containsText" dxfId="339" priority="39" operator="containsText" text="высокий">
      <formula>NOT(ISERROR(SEARCH("высокий",AA32)))</formula>
    </cfRule>
    <cfRule type="containsText" dxfId="338" priority="40" operator="containsText" text="средний">
      <formula>NOT(ISERROR(SEARCH("средний",AA32)))</formula>
    </cfRule>
    <cfRule type="containsText" dxfId="337" priority="41" operator="containsText" text="3 уровень">
      <formula>NOT(ISERROR(SEARCH("3 уровень",AA32)))</formula>
    </cfRule>
    <cfRule type="containsText" dxfId="336" priority="42" operator="containsText" text="норма">
      <formula>NOT(ISERROR(SEARCH("норма",AA32)))</formula>
    </cfRule>
  </conditionalFormatting>
  <conditionalFormatting sqref="AA32:AA34">
    <cfRule type="containsText" dxfId="335" priority="35" operator="containsText" text="очень высокий">
      <formula>NOT(ISERROR(SEARCH("очень высокий",AA32)))</formula>
    </cfRule>
  </conditionalFormatting>
  <conditionalFormatting sqref="AA32:AA34">
    <cfRule type="containsText" dxfId="334" priority="32" operator="containsText" text="низкий">
      <formula>NOT(ISERROR(SEARCH("низкий",AA32)))</formula>
    </cfRule>
    <cfRule type="containsText" dxfId="333" priority="33" operator="containsText" text="норма">
      <formula>NOT(ISERROR(SEARCH("норма",AA32)))</formula>
    </cfRule>
    <cfRule type="containsText" dxfId="332" priority="34" operator="containsText" text="низкий">
      <formula>NOT(ISERROR(SEARCH("низкий",AA32)))</formula>
    </cfRule>
  </conditionalFormatting>
  <conditionalFormatting sqref="AA32:AA34">
    <cfRule type="containsText" dxfId="331" priority="29" operator="containsText" text="очень высокий">
      <formula>NOT(ISERROR(SEARCH("очень высокий",AA32)))</formula>
    </cfRule>
    <cfRule type="containsText" dxfId="330" priority="30" operator="containsText" text="ниже нормы">
      <formula>NOT(ISERROR(SEARCH("ниже нормы",AA32)))</formula>
    </cfRule>
    <cfRule type="containsText" dxfId="329" priority="31" operator="containsText" text="сниженный">
      <formula>NOT(ISERROR(SEARCH("сниженный",AA32)))</formula>
    </cfRule>
  </conditionalFormatting>
  <conditionalFormatting sqref="AA32:AA34">
    <cfRule type="containsText" dxfId="328" priority="27" operator="containsText" text="высокий">
      <formula>NOT(ISERROR(SEARCH("высокий",AA32)))</formula>
    </cfRule>
    <cfRule type="containsText" dxfId="327" priority="28" operator="containsText" text="низкий">
      <formula>NOT(ISERROR(SEARCH("низкий",AA32)))</formula>
    </cfRule>
  </conditionalFormatting>
  <conditionalFormatting sqref="AA32:AA34">
    <cfRule type="cellIs" dxfId="326" priority="24" operator="equal">
      <formula>"в стадии формирования"</formula>
    </cfRule>
    <cfRule type="cellIs" dxfId="325" priority="25" operator="equal">
      <formula>"сформирован"</formula>
    </cfRule>
    <cfRule type="cellIs" dxfId="324" priority="26" operator="equal">
      <formula>"не сформирован"</formula>
    </cfRule>
  </conditionalFormatting>
  <conditionalFormatting sqref="AA33:AA34">
    <cfRule type="containsText" dxfId="323" priority="23" operator="containsText" text="норма, средний, 3 уровень">
      <formula>NOT(ISERROR(SEARCH("норма, средний, 3 уровень",AA33)))</formula>
    </cfRule>
  </conditionalFormatting>
  <conditionalFormatting sqref="AA33:AA34">
    <cfRule type="containsText" dxfId="322" priority="16" operator="containsText" text="низкий">
      <formula>NOT(ISERROR(SEARCH("низкий",AA33)))</formula>
    </cfRule>
    <cfRule type="containsText" dxfId="321" priority="17" operator="containsText" text="сниженный">
      <formula>NOT(ISERROR(SEARCH("сниженный",AA33)))</formula>
    </cfRule>
    <cfRule type="containsText" dxfId="320" priority="18" operator="containsText" text="очень высокий">
      <formula>NOT(ISERROR(SEARCH("очень высокий",AA33)))</formula>
    </cfRule>
    <cfRule type="containsText" dxfId="319" priority="19" operator="containsText" text="высокий">
      <formula>NOT(ISERROR(SEARCH("высокий",AA33)))</formula>
    </cfRule>
    <cfRule type="containsText" dxfId="318" priority="20" operator="containsText" text="средний">
      <formula>NOT(ISERROR(SEARCH("средний",AA33)))</formula>
    </cfRule>
    <cfRule type="containsText" dxfId="317" priority="21" operator="containsText" text="3 уровень">
      <formula>NOT(ISERROR(SEARCH("3 уровень",AA33)))</formula>
    </cfRule>
    <cfRule type="containsText" dxfId="316" priority="22" operator="containsText" text="норма">
      <formula>NOT(ISERROR(SEARCH("норма",AA33)))</formula>
    </cfRule>
  </conditionalFormatting>
  <conditionalFormatting sqref="AA33:AA34">
    <cfRule type="containsText" dxfId="315" priority="15" operator="containsText" text="очень высокий">
      <formula>NOT(ISERROR(SEARCH("очень высокий",AA33)))</formula>
    </cfRule>
  </conditionalFormatting>
  <conditionalFormatting sqref="AA33:AA34">
    <cfRule type="containsText" dxfId="314" priority="12" operator="containsText" text="низкий">
      <formula>NOT(ISERROR(SEARCH("низкий",AA33)))</formula>
    </cfRule>
    <cfRule type="containsText" dxfId="313" priority="13" operator="containsText" text="норма">
      <formula>NOT(ISERROR(SEARCH("норма",AA33)))</formula>
    </cfRule>
    <cfRule type="containsText" dxfId="312" priority="14" operator="containsText" text="низкий">
      <formula>NOT(ISERROR(SEARCH("низкий",AA33)))</formula>
    </cfRule>
  </conditionalFormatting>
  <conditionalFormatting sqref="AA33:AA34">
    <cfRule type="containsText" dxfId="311" priority="9" operator="containsText" text="очень высокий">
      <formula>NOT(ISERROR(SEARCH("очень высокий",AA33)))</formula>
    </cfRule>
    <cfRule type="containsText" dxfId="310" priority="10" operator="containsText" text="ниже нормы">
      <formula>NOT(ISERROR(SEARCH("ниже нормы",AA33)))</formula>
    </cfRule>
    <cfRule type="containsText" dxfId="309" priority="11" operator="containsText" text="сниженный">
      <formula>NOT(ISERROR(SEARCH("сниженный",AA33)))</formula>
    </cfRule>
  </conditionalFormatting>
  <conditionalFormatting sqref="AA33:AA34">
    <cfRule type="containsText" dxfId="308" priority="7" operator="containsText" text="высокий">
      <formula>NOT(ISERROR(SEARCH("высокий",AA33)))</formula>
    </cfRule>
    <cfRule type="containsText" dxfId="307" priority="8" operator="containsText" text="низкий">
      <formula>NOT(ISERROR(SEARCH("низкий",AA33)))</formula>
    </cfRule>
  </conditionalFormatting>
  <conditionalFormatting sqref="AA33:AA34">
    <cfRule type="cellIs" dxfId="306" priority="4" operator="equal">
      <formula>"в стадии формирования"</formula>
    </cfRule>
    <cfRule type="cellIs" dxfId="305" priority="5" operator="equal">
      <formula>"сформирован"</formula>
    </cfRule>
    <cfRule type="cellIs" dxfId="304" priority="6" operator="equal">
      <formula>"не сформирован"</formula>
    </cfRule>
  </conditionalFormatting>
  <conditionalFormatting sqref="AA36:AA38">
    <cfRule type="cellIs" dxfId="303" priority="1" operator="equal">
      <formula>"сформирован"</formula>
    </cfRule>
    <cfRule type="cellIs" dxfId="302" priority="2" operator="equal">
      <formula>"в стадии формирования"</formula>
    </cfRule>
    <cfRule type="cellIs" dxfId="301" priority="3" operator="equal">
      <formula>"не сформирован"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0"/>
  <sheetViews>
    <sheetView topLeftCell="A4" zoomScale="80" zoomScaleNormal="80" workbookViewId="0">
      <selection activeCell="F1" sqref="F1"/>
    </sheetView>
  </sheetViews>
  <sheetFormatPr defaultColWidth="9.109375" defaultRowHeight="13.2" x14ac:dyDescent="0.25"/>
  <cols>
    <col min="1" max="1" width="5" style="6" customWidth="1"/>
    <col min="2" max="2" width="24" style="6" customWidth="1"/>
    <col min="3" max="16384" width="9.109375" style="6"/>
  </cols>
  <sheetData>
    <row r="1" spans="1:27" ht="409.6" x14ac:dyDescent="0.25">
      <c r="A1" s="2" t="s">
        <v>5</v>
      </c>
      <c r="B1" s="57" t="s">
        <v>6</v>
      </c>
      <c r="C1" s="39" t="s">
        <v>8</v>
      </c>
      <c r="D1" s="39" t="s">
        <v>9</v>
      </c>
      <c r="E1" s="39" t="s">
        <v>10</v>
      </c>
      <c r="F1" s="39" t="s">
        <v>11</v>
      </c>
      <c r="G1" s="39" t="s">
        <v>12</v>
      </c>
      <c r="H1" s="39" t="s">
        <v>13</v>
      </c>
      <c r="I1" s="39" t="s">
        <v>14</v>
      </c>
      <c r="J1" s="39" t="s">
        <v>15</v>
      </c>
      <c r="K1" s="39" t="s">
        <v>16</v>
      </c>
      <c r="L1" s="39" t="s">
        <v>17</v>
      </c>
      <c r="M1" s="39" t="s">
        <v>18</v>
      </c>
      <c r="N1" s="39" t="s">
        <v>19</v>
      </c>
      <c r="O1" s="39" t="s">
        <v>20</v>
      </c>
      <c r="P1" s="39" t="s">
        <v>21</v>
      </c>
      <c r="Q1" s="39" t="s">
        <v>22</v>
      </c>
      <c r="R1" s="39" t="s">
        <v>23</v>
      </c>
      <c r="S1" s="39" t="s">
        <v>24</v>
      </c>
      <c r="T1" s="39" t="s">
        <v>7</v>
      </c>
      <c r="U1" s="39" t="s">
        <v>25</v>
      </c>
      <c r="V1" s="39" t="s">
        <v>26</v>
      </c>
      <c r="W1" s="39" t="s">
        <v>27</v>
      </c>
      <c r="X1" s="39" t="s">
        <v>28</v>
      </c>
      <c r="Y1" s="39" t="s">
        <v>29</v>
      </c>
      <c r="Z1" s="40" t="s">
        <v>30</v>
      </c>
      <c r="AA1" s="58" t="s">
        <v>4</v>
      </c>
    </row>
    <row r="2" spans="1:27" ht="12.75" x14ac:dyDescent="0.2">
      <c r="A2" s="56">
        <v>1</v>
      </c>
      <c r="B2" s="62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10"/>
    </row>
    <row r="3" spans="1:27" ht="12.75" x14ac:dyDescent="0.2">
      <c r="A3" s="56">
        <v>2</v>
      </c>
      <c r="B3" s="62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</row>
    <row r="4" spans="1:27" ht="12.75" x14ac:dyDescent="0.2">
      <c r="A4" s="56">
        <v>3</v>
      </c>
      <c r="B4" s="62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10"/>
    </row>
    <row r="5" spans="1:27" ht="12.75" x14ac:dyDescent="0.2">
      <c r="A5" s="56">
        <v>4</v>
      </c>
      <c r="B5" s="63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10"/>
    </row>
    <row r="6" spans="1:27" ht="12.75" x14ac:dyDescent="0.2">
      <c r="A6" s="56">
        <v>5</v>
      </c>
      <c r="B6" s="62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10"/>
    </row>
    <row r="7" spans="1:27" ht="12.75" x14ac:dyDescent="0.2">
      <c r="A7" s="56">
        <v>6</v>
      </c>
      <c r="B7" s="62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10"/>
    </row>
    <row r="8" spans="1:27" ht="12.75" x14ac:dyDescent="0.2">
      <c r="A8" s="56">
        <v>7</v>
      </c>
      <c r="B8" s="62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10"/>
    </row>
    <row r="9" spans="1:27" ht="12.75" x14ac:dyDescent="0.2">
      <c r="A9" s="56">
        <v>8</v>
      </c>
      <c r="B9" s="62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10"/>
    </row>
    <row r="10" spans="1:27" ht="12.75" x14ac:dyDescent="0.2">
      <c r="A10" s="56">
        <v>9</v>
      </c>
      <c r="B10" s="62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10"/>
    </row>
    <row r="11" spans="1:27" ht="12.75" x14ac:dyDescent="0.2">
      <c r="A11" s="56">
        <v>10</v>
      </c>
      <c r="B11" s="62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10"/>
    </row>
    <row r="12" spans="1:27" ht="12.75" x14ac:dyDescent="0.2">
      <c r="A12" s="56">
        <v>11</v>
      </c>
      <c r="B12" s="62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10"/>
    </row>
    <row r="13" spans="1:27" ht="12.75" x14ac:dyDescent="0.2">
      <c r="A13" s="56">
        <v>12</v>
      </c>
      <c r="B13" s="62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10"/>
    </row>
    <row r="14" spans="1:27" ht="12.75" x14ac:dyDescent="0.2">
      <c r="A14" s="56">
        <v>13</v>
      </c>
      <c r="B14" s="63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10"/>
    </row>
    <row r="15" spans="1:27" ht="12.75" x14ac:dyDescent="0.2">
      <c r="A15" s="56">
        <v>14</v>
      </c>
      <c r="B15" s="62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10"/>
    </row>
    <row r="16" spans="1:27" ht="12.75" x14ac:dyDescent="0.2">
      <c r="A16" s="56">
        <v>15</v>
      </c>
      <c r="B16" s="62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10"/>
    </row>
    <row r="17" spans="1:27" ht="12.75" x14ac:dyDescent="0.2">
      <c r="A17" s="56">
        <v>16</v>
      </c>
      <c r="B17" s="62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10"/>
    </row>
    <row r="18" spans="1:27" ht="12.75" x14ac:dyDescent="0.2">
      <c r="A18" s="56">
        <v>17</v>
      </c>
      <c r="B18" s="62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10"/>
    </row>
    <row r="19" spans="1:27" ht="12.75" x14ac:dyDescent="0.2">
      <c r="A19" s="56">
        <v>18</v>
      </c>
      <c r="B19" s="62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10"/>
    </row>
    <row r="20" spans="1:27" ht="12.75" x14ac:dyDescent="0.2">
      <c r="A20" s="56">
        <v>19</v>
      </c>
      <c r="B20" s="62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10"/>
    </row>
    <row r="21" spans="1:27" ht="12.75" x14ac:dyDescent="0.2">
      <c r="A21" s="56">
        <v>20</v>
      </c>
      <c r="B21" s="62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10"/>
    </row>
    <row r="22" spans="1:27" ht="12.75" x14ac:dyDescent="0.2">
      <c r="A22" s="56">
        <v>21</v>
      </c>
      <c r="B22" s="62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10"/>
    </row>
    <row r="23" spans="1:27" ht="12.75" x14ac:dyDescent="0.2">
      <c r="A23" s="56">
        <v>22</v>
      </c>
      <c r="B23" s="6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10"/>
    </row>
    <row r="24" spans="1:27" ht="12.75" x14ac:dyDescent="0.2">
      <c r="A24" s="56">
        <v>23</v>
      </c>
      <c r="B24" s="6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10"/>
    </row>
    <row r="25" spans="1:27" ht="12.75" x14ac:dyDescent="0.2">
      <c r="A25" s="56">
        <v>24</v>
      </c>
      <c r="B25" s="6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10"/>
    </row>
    <row r="26" spans="1:27" ht="12.75" x14ac:dyDescent="0.2">
      <c r="A26" s="56">
        <v>25</v>
      </c>
      <c r="B26" s="6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10"/>
    </row>
    <row r="27" spans="1:27" ht="12.75" x14ac:dyDescent="0.2">
      <c r="A27" s="7"/>
      <c r="B27" s="59"/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1"/>
    </row>
    <row r="28" spans="1:27" ht="12.75" x14ac:dyDescent="0.2">
      <c r="A28" s="7"/>
      <c r="B28" s="8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10"/>
    </row>
    <row r="29" spans="1:27" ht="12.75" x14ac:dyDescent="0.2">
      <c r="A29" s="7"/>
      <c r="B29" s="8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10"/>
    </row>
    <row r="30" spans="1:27" ht="12.75" x14ac:dyDescent="0.2">
      <c r="A30" s="7"/>
      <c r="B30" s="8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10"/>
    </row>
  </sheetData>
  <conditionalFormatting sqref="C2:AA30">
    <cfRule type="cellIs" dxfId="300" priority="1" operator="equal">
      <formula>"не сформирован"</formula>
    </cfRule>
    <cfRule type="cellIs" dxfId="299" priority="2" operator="equal">
      <formula>"в стадии формирования"</formula>
    </cfRule>
    <cfRule type="cellIs" dxfId="298" priority="3" operator="equal">
      <formula>"сформирован"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38"/>
  <sheetViews>
    <sheetView topLeftCell="AH16" zoomScale="80" zoomScaleNormal="80" workbookViewId="0">
      <selection activeCell="C31" sqref="C31:AT38"/>
    </sheetView>
  </sheetViews>
  <sheetFormatPr defaultColWidth="9.109375" defaultRowHeight="13.2" x14ac:dyDescent="0.25"/>
  <cols>
    <col min="1" max="1" width="9.5546875" style="6" customWidth="1"/>
    <col min="2" max="2" width="33.88671875" style="6" customWidth="1"/>
    <col min="3" max="3" width="6.6640625" style="6" bestFit="1" customWidth="1"/>
    <col min="4" max="4" width="21" style="6" bestFit="1" customWidth="1"/>
    <col min="5" max="5" width="25.33203125" style="6" bestFit="1" customWidth="1"/>
    <col min="6" max="7" width="22.33203125" style="6" bestFit="1" customWidth="1"/>
    <col min="8" max="8" width="19.33203125" style="6" bestFit="1" customWidth="1"/>
    <col min="9" max="9" width="18.109375" style="6" bestFit="1" customWidth="1"/>
    <col min="10" max="10" width="12.44140625" style="6" bestFit="1" customWidth="1"/>
    <col min="11" max="11" width="18.109375" style="6" bestFit="1" customWidth="1"/>
    <col min="12" max="12" width="19.33203125" style="6" bestFit="1" customWidth="1"/>
    <col min="13" max="14" width="7.109375" style="6" bestFit="1" customWidth="1"/>
    <col min="15" max="15" width="6.6640625" style="6" bestFit="1" customWidth="1"/>
    <col min="16" max="16" width="18.109375" style="6" bestFit="1" customWidth="1"/>
    <col min="17" max="17" width="12.44140625" style="6" bestFit="1" customWidth="1"/>
    <col min="18" max="18" width="16.33203125" style="6" bestFit="1" customWidth="1"/>
    <col min="19" max="19" width="12.44140625" style="6" bestFit="1" customWidth="1"/>
    <col min="20" max="20" width="13.109375" style="6" bestFit="1" customWidth="1"/>
    <col min="21" max="21" width="12.88671875" style="6" bestFit="1" customWidth="1"/>
    <col min="22" max="22" width="13.109375" style="6" bestFit="1" customWidth="1"/>
    <col min="23" max="23" width="10.109375" style="6" bestFit="1" customWidth="1"/>
    <col min="24" max="24" width="7.109375" style="6" bestFit="1" customWidth="1"/>
    <col min="25" max="25" width="10.109375" style="6" bestFit="1" customWidth="1"/>
    <col min="26" max="26" width="7.109375" style="6" bestFit="1" customWidth="1"/>
    <col min="27" max="27" width="6.6640625" style="6" bestFit="1" customWidth="1"/>
    <col min="28" max="28" width="16.33203125" style="6" bestFit="1" customWidth="1"/>
    <col min="29" max="29" width="13.109375" style="6" bestFit="1" customWidth="1"/>
    <col min="30" max="30" width="10.109375" style="6" bestFit="1" customWidth="1"/>
    <col min="31" max="31" width="21.6640625" style="6" bestFit="1" customWidth="1"/>
    <col min="32" max="32" width="21" style="6" bestFit="1" customWidth="1"/>
    <col min="33" max="33" width="12.44140625" style="6" bestFit="1" customWidth="1"/>
    <col min="34" max="35" width="9.5546875" style="6" bestFit="1" customWidth="1"/>
    <col min="36" max="36" width="21" style="6" bestFit="1" customWidth="1"/>
    <col min="37" max="37" width="12.44140625" style="6" bestFit="1" customWidth="1"/>
    <col min="38" max="38" width="10.109375" style="6" bestFit="1" customWidth="1"/>
    <col min="39" max="39" width="12.44140625" style="6" bestFit="1" customWidth="1"/>
    <col min="40" max="40" width="32.44140625" style="6" bestFit="1" customWidth="1"/>
    <col min="41" max="41" width="10.109375" style="6" bestFit="1" customWidth="1"/>
    <col min="42" max="42" width="7.109375" style="6" bestFit="1" customWidth="1"/>
    <col min="43" max="43" width="13.109375" style="6" bestFit="1" customWidth="1"/>
    <col min="44" max="44" width="10.109375" style="6" bestFit="1" customWidth="1"/>
    <col min="45" max="45" width="13.109375" style="6" bestFit="1" customWidth="1"/>
    <col min="46" max="46" width="9.109375" style="6"/>
    <col min="47" max="47" width="25" style="6" customWidth="1"/>
    <col min="48" max="16384" width="9.109375" style="6"/>
  </cols>
  <sheetData>
    <row r="1" spans="1:47" s="31" customFormat="1" ht="345.75" customHeight="1" x14ac:dyDescent="0.25">
      <c r="A1" s="2" t="s">
        <v>5</v>
      </c>
      <c r="B1" s="2" t="s">
        <v>6</v>
      </c>
      <c r="C1" s="28" t="s">
        <v>120</v>
      </c>
      <c r="D1" s="28" t="s">
        <v>122</v>
      </c>
      <c r="E1" s="28" t="s">
        <v>117</v>
      </c>
      <c r="F1" s="28" t="s">
        <v>116</v>
      </c>
      <c r="G1" s="28" t="s">
        <v>115</v>
      </c>
      <c r="H1" s="28" t="s">
        <v>114</v>
      </c>
      <c r="I1" s="28" t="s">
        <v>113</v>
      </c>
      <c r="J1" s="28" t="s">
        <v>112</v>
      </c>
      <c r="K1" s="28" t="s">
        <v>111</v>
      </c>
      <c r="L1" s="28" t="s">
        <v>110</v>
      </c>
      <c r="M1" s="28" t="s">
        <v>109</v>
      </c>
      <c r="N1" s="28" t="s">
        <v>108</v>
      </c>
      <c r="O1" s="28" t="s">
        <v>107</v>
      </c>
      <c r="P1" s="28" t="s">
        <v>106</v>
      </c>
      <c r="Q1" s="28" t="s">
        <v>105</v>
      </c>
      <c r="R1" s="28" t="s">
        <v>104</v>
      </c>
      <c r="S1" s="28" t="s">
        <v>103</v>
      </c>
      <c r="T1" s="28" t="s">
        <v>102</v>
      </c>
      <c r="U1" s="28" t="s">
        <v>101</v>
      </c>
      <c r="V1" s="28" t="s">
        <v>100</v>
      </c>
      <c r="W1" s="28" t="s">
        <v>99</v>
      </c>
      <c r="X1" s="29" t="s">
        <v>98</v>
      </c>
      <c r="Y1" s="29" t="s">
        <v>97</v>
      </c>
      <c r="Z1" s="29" t="s">
        <v>96</v>
      </c>
      <c r="AA1" s="28" t="s">
        <v>95</v>
      </c>
      <c r="AB1" s="28" t="s">
        <v>94</v>
      </c>
      <c r="AC1" s="28" t="s">
        <v>93</v>
      </c>
      <c r="AD1" s="28" t="s">
        <v>92</v>
      </c>
      <c r="AE1" s="28" t="s">
        <v>91</v>
      </c>
      <c r="AF1" s="28" t="s">
        <v>90</v>
      </c>
      <c r="AG1" s="28" t="s">
        <v>89</v>
      </c>
      <c r="AH1" s="28" t="s">
        <v>88</v>
      </c>
      <c r="AI1" s="28" t="s">
        <v>87</v>
      </c>
      <c r="AJ1" s="28" t="s">
        <v>86</v>
      </c>
      <c r="AK1" s="28" t="s">
        <v>85</v>
      </c>
      <c r="AL1" s="28" t="s">
        <v>84</v>
      </c>
      <c r="AM1" s="28" t="s">
        <v>83</v>
      </c>
      <c r="AN1" s="28" t="s">
        <v>41</v>
      </c>
      <c r="AO1" s="28" t="s">
        <v>82</v>
      </c>
      <c r="AP1" s="28" t="s">
        <v>81</v>
      </c>
      <c r="AQ1" s="28" t="s">
        <v>80</v>
      </c>
      <c r="AR1" s="28" t="s">
        <v>79</v>
      </c>
      <c r="AS1" s="30" t="s">
        <v>78</v>
      </c>
      <c r="AT1" s="70" t="s">
        <v>4</v>
      </c>
      <c r="AU1" s="70"/>
    </row>
    <row r="2" spans="1:47" ht="12.75" x14ac:dyDescent="0.2">
      <c r="A2" s="7">
        <v>1</v>
      </c>
      <c r="B2" s="8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4"/>
      <c r="AH2" s="14"/>
      <c r="AI2" s="14"/>
      <c r="AJ2" s="14"/>
      <c r="AK2" s="13"/>
      <c r="AL2" s="13"/>
      <c r="AM2" s="13"/>
      <c r="AN2" s="13"/>
      <c r="AO2" s="13"/>
      <c r="AP2" s="13"/>
      <c r="AQ2" s="13"/>
      <c r="AR2" s="13"/>
      <c r="AS2" s="13"/>
      <c r="AT2" s="10"/>
      <c r="AU2" s="9"/>
    </row>
    <row r="3" spans="1:47" ht="12.75" x14ac:dyDescent="0.2">
      <c r="A3" s="7">
        <v>2</v>
      </c>
      <c r="B3" s="8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4"/>
      <c r="AH3" s="14"/>
      <c r="AI3" s="14"/>
      <c r="AJ3" s="14"/>
      <c r="AK3" s="15"/>
      <c r="AL3" s="15"/>
      <c r="AM3" s="15"/>
      <c r="AN3" s="15"/>
      <c r="AO3" s="15"/>
      <c r="AP3" s="15"/>
      <c r="AQ3" s="15"/>
      <c r="AR3" s="15"/>
      <c r="AS3" s="15"/>
      <c r="AT3" s="10"/>
      <c r="AU3" s="9"/>
    </row>
    <row r="4" spans="1:47" ht="12.75" x14ac:dyDescent="0.2">
      <c r="A4" s="7">
        <v>3</v>
      </c>
      <c r="B4" s="8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4"/>
      <c r="AH4" s="14"/>
      <c r="AI4" s="14"/>
      <c r="AJ4" s="14"/>
      <c r="AK4" s="13"/>
      <c r="AL4" s="13"/>
      <c r="AM4" s="13"/>
      <c r="AN4" s="13"/>
      <c r="AO4" s="13"/>
      <c r="AP4" s="13"/>
      <c r="AQ4" s="13"/>
      <c r="AR4" s="13"/>
      <c r="AS4" s="13"/>
      <c r="AT4" s="10"/>
      <c r="AU4" s="9"/>
    </row>
    <row r="5" spans="1:47" ht="12.75" x14ac:dyDescent="0.2">
      <c r="A5" s="7">
        <v>4</v>
      </c>
      <c r="B5" s="8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4"/>
      <c r="AH5" s="14"/>
      <c r="AI5" s="14"/>
      <c r="AJ5" s="14"/>
      <c r="AK5" s="15"/>
      <c r="AL5" s="15"/>
      <c r="AM5" s="15"/>
      <c r="AN5" s="15"/>
      <c r="AO5" s="15"/>
      <c r="AP5" s="15"/>
      <c r="AQ5" s="15"/>
      <c r="AR5" s="15"/>
      <c r="AS5" s="15"/>
      <c r="AT5" s="10"/>
      <c r="AU5" s="9"/>
    </row>
    <row r="6" spans="1:47" ht="12.75" x14ac:dyDescent="0.2">
      <c r="A6" s="7">
        <v>5</v>
      </c>
      <c r="B6" s="8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4"/>
      <c r="AH6" s="14"/>
      <c r="AI6" s="14"/>
      <c r="AJ6" s="14"/>
      <c r="AK6" s="15"/>
      <c r="AL6" s="15"/>
      <c r="AM6" s="15"/>
      <c r="AN6" s="15"/>
      <c r="AO6" s="15"/>
      <c r="AP6" s="15"/>
      <c r="AQ6" s="15"/>
      <c r="AR6" s="15"/>
      <c r="AS6" s="15"/>
      <c r="AT6" s="10"/>
      <c r="AU6" s="9"/>
    </row>
    <row r="7" spans="1:47" ht="12.75" x14ac:dyDescent="0.2">
      <c r="A7" s="7">
        <v>6</v>
      </c>
      <c r="B7" s="8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4"/>
      <c r="AH7" s="14"/>
      <c r="AI7" s="14"/>
      <c r="AJ7" s="14"/>
      <c r="AK7" s="15"/>
      <c r="AL7" s="15"/>
      <c r="AM7" s="15"/>
      <c r="AN7" s="15"/>
      <c r="AO7" s="15"/>
      <c r="AP7" s="15"/>
      <c r="AQ7" s="15"/>
      <c r="AR7" s="15"/>
      <c r="AS7" s="15"/>
      <c r="AT7" s="10"/>
      <c r="AU7" s="9"/>
    </row>
    <row r="8" spans="1:47" ht="12.75" x14ac:dyDescent="0.2">
      <c r="A8" s="7">
        <v>7</v>
      </c>
      <c r="B8" s="8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4"/>
      <c r="AH8" s="14"/>
      <c r="AI8" s="14"/>
      <c r="AJ8" s="14"/>
      <c r="AK8" s="15"/>
      <c r="AL8" s="15"/>
      <c r="AM8" s="15"/>
      <c r="AN8" s="15"/>
      <c r="AO8" s="15"/>
      <c r="AP8" s="15"/>
      <c r="AQ8" s="15"/>
      <c r="AR8" s="15"/>
      <c r="AS8" s="15"/>
      <c r="AT8" s="10"/>
      <c r="AU8" s="9"/>
    </row>
    <row r="9" spans="1:47" ht="12.75" x14ac:dyDescent="0.2">
      <c r="A9" s="7">
        <v>8</v>
      </c>
      <c r="B9" s="8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4"/>
      <c r="AH9" s="14"/>
      <c r="AI9" s="14"/>
      <c r="AJ9" s="14"/>
      <c r="AK9" s="15"/>
      <c r="AL9" s="15"/>
      <c r="AM9" s="15"/>
      <c r="AN9" s="15"/>
      <c r="AO9" s="15"/>
      <c r="AP9" s="15"/>
      <c r="AQ9" s="15"/>
      <c r="AR9" s="15"/>
      <c r="AS9" s="15"/>
      <c r="AT9" s="10"/>
      <c r="AU9" s="9"/>
    </row>
    <row r="10" spans="1:47" ht="12.75" x14ac:dyDescent="0.2">
      <c r="A10" s="7">
        <v>9</v>
      </c>
      <c r="B10" s="8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4"/>
      <c r="AH10" s="14"/>
      <c r="AI10" s="14"/>
      <c r="AJ10" s="14"/>
      <c r="AK10" s="15"/>
      <c r="AL10" s="15"/>
      <c r="AM10" s="15"/>
      <c r="AN10" s="15"/>
      <c r="AO10" s="15"/>
      <c r="AP10" s="15"/>
      <c r="AQ10" s="15"/>
      <c r="AR10" s="15"/>
      <c r="AS10" s="15"/>
      <c r="AT10" s="10"/>
      <c r="AU10" s="9"/>
    </row>
    <row r="11" spans="1:47" ht="12.75" x14ac:dyDescent="0.2">
      <c r="A11" s="7">
        <v>10</v>
      </c>
      <c r="B11" s="8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4"/>
      <c r="AH11" s="14"/>
      <c r="AI11" s="14"/>
      <c r="AJ11" s="14"/>
      <c r="AK11" s="15"/>
      <c r="AL11" s="15"/>
      <c r="AM11" s="15"/>
      <c r="AN11" s="15"/>
      <c r="AO11" s="15"/>
      <c r="AP11" s="15"/>
      <c r="AQ11" s="15"/>
      <c r="AR11" s="15"/>
      <c r="AS11" s="15"/>
      <c r="AT11" s="10"/>
      <c r="AU11" s="9"/>
    </row>
    <row r="12" spans="1:47" ht="12.75" x14ac:dyDescent="0.2">
      <c r="A12" s="7">
        <v>11</v>
      </c>
      <c r="B12" s="8"/>
      <c r="C12" s="15"/>
      <c r="D12" s="16"/>
      <c r="E12" s="16"/>
      <c r="F12" s="16"/>
      <c r="G12" s="16"/>
      <c r="H12" s="15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4"/>
      <c r="AH12" s="14"/>
      <c r="AI12" s="14"/>
      <c r="AJ12" s="17"/>
      <c r="AK12" s="16"/>
      <c r="AL12" s="16"/>
      <c r="AM12" s="16"/>
      <c r="AN12" s="16"/>
      <c r="AO12" s="16"/>
      <c r="AP12" s="16"/>
      <c r="AQ12" s="16"/>
      <c r="AR12" s="16"/>
      <c r="AS12" s="16"/>
      <c r="AT12" s="10"/>
      <c r="AU12" s="9"/>
    </row>
    <row r="13" spans="1:47" ht="12.75" x14ac:dyDescent="0.2">
      <c r="A13" s="7">
        <v>12</v>
      </c>
      <c r="B13" s="8"/>
      <c r="C13" s="15"/>
      <c r="D13" s="16"/>
      <c r="E13" s="16"/>
      <c r="F13" s="16"/>
      <c r="G13" s="16"/>
      <c r="H13" s="15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4"/>
      <c r="AH13" s="14"/>
      <c r="AI13" s="14"/>
      <c r="AJ13" s="14"/>
      <c r="AK13" s="16"/>
      <c r="AL13" s="16"/>
      <c r="AM13" s="16"/>
      <c r="AN13" s="16"/>
      <c r="AO13" s="16"/>
      <c r="AP13" s="16"/>
      <c r="AQ13" s="16"/>
      <c r="AR13" s="16"/>
      <c r="AS13" s="16"/>
      <c r="AT13" s="10"/>
      <c r="AU13" s="9"/>
    </row>
    <row r="14" spans="1:47" ht="12.75" x14ac:dyDescent="0.2">
      <c r="A14" s="7">
        <v>13</v>
      </c>
      <c r="B14" s="8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4"/>
      <c r="AH14" s="14"/>
      <c r="AI14" s="14"/>
      <c r="AJ14" s="14"/>
      <c r="AK14" s="15"/>
      <c r="AL14" s="15"/>
      <c r="AM14" s="15"/>
      <c r="AN14" s="15"/>
      <c r="AO14" s="15"/>
      <c r="AP14" s="15"/>
      <c r="AQ14" s="15"/>
      <c r="AR14" s="15"/>
      <c r="AS14" s="15"/>
      <c r="AT14" s="10"/>
      <c r="AU14" s="9"/>
    </row>
    <row r="15" spans="1:47" ht="12.75" x14ac:dyDescent="0.2">
      <c r="A15" s="7">
        <v>14</v>
      </c>
      <c r="B15" s="8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4"/>
      <c r="AH15" s="14"/>
      <c r="AI15" s="14"/>
      <c r="AJ15" s="14"/>
      <c r="AK15" s="15"/>
      <c r="AL15" s="15"/>
      <c r="AM15" s="15"/>
      <c r="AN15" s="15"/>
      <c r="AO15" s="15"/>
      <c r="AP15" s="15"/>
      <c r="AQ15" s="15"/>
      <c r="AR15" s="15"/>
      <c r="AS15" s="15"/>
      <c r="AT15" s="10"/>
      <c r="AU15" s="9"/>
    </row>
    <row r="16" spans="1:47" ht="12.75" x14ac:dyDescent="0.2">
      <c r="A16" s="7">
        <v>15</v>
      </c>
      <c r="B16" s="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4"/>
      <c r="AH16" s="14"/>
      <c r="AI16" s="14"/>
      <c r="AJ16" s="14"/>
      <c r="AK16" s="15"/>
      <c r="AL16" s="15"/>
      <c r="AM16" s="15"/>
      <c r="AN16" s="15"/>
      <c r="AO16" s="15"/>
      <c r="AP16" s="15"/>
      <c r="AQ16" s="15"/>
      <c r="AR16" s="15"/>
      <c r="AS16" s="15"/>
      <c r="AT16" s="10"/>
      <c r="AU16" s="9"/>
    </row>
    <row r="17" spans="1:50" ht="12.75" x14ac:dyDescent="0.2">
      <c r="A17" s="7">
        <v>16</v>
      </c>
      <c r="B17" s="8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4"/>
      <c r="AH17" s="14"/>
      <c r="AI17" s="14"/>
      <c r="AJ17" s="14"/>
      <c r="AK17" s="15"/>
      <c r="AL17" s="15"/>
      <c r="AM17" s="15"/>
      <c r="AN17" s="15"/>
      <c r="AO17" s="15"/>
      <c r="AP17" s="15"/>
      <c r="AQ17" s="15"/>
      <c r="AR17" s="15"/>
      <c r="AS17" s="15"/>
      <c r="AT17" s="10"/>
      <c r="AU17" s="9"/>
    </row>
    <row r="18" spans="1:50" ht="12.75" x14ac:dyDescent="0.2">
      <c r="A18" s="7">
        <v>17</v>
      </c>
      <c r="B18" s="8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4"/>
      <c r="AH18" s="14"/>
      <c r="AI18" s="14"/>
      <c r="AJ18" s="14"/>
      <c r="AK18" s="15"/>
      <c r="AL18" s="15"/>
      <c r="AM18" s="15"/>
      <c r="AN18" s="15"/>
      <c r="AO18" s="15"/>
      <c r="AP18" s="15"/>
      <c r="AQ18" s="15"/>
      <c r="AR18" s="15"/>
      <c r="AS18" s="15"/>
      <c r="AT18" s="10"/>
      <c r="AU18" s="9"/>
    </row>
    <row r="19" spans="1:50" ht="12.75" x14ac:dyDescent="0.2">
      <c r="A19" s="7">
        <v>18</v>
      </c>
      <c r="B19" s="8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4"/>
      <c r="AH19" s="14"/>
      <c r="AI19" s="14"/>
      <c r="AJ19" s="14"/>
      <c r="AK19" s="15"/>
      <c r="AL19" s="15"/>
      <c r="AM19" s="15"/>
      <c r="AN19" s="15"/>
      <c r="AO19" s="15"/>
      <c r="AP19" s="15"/>
      <c r="AQ19" s="15"/>
      <c r="AR19" s="15"/>
      <c r="AS19" s="15"/>
      <c r="AT19" s="10"/>
      <c r="AU19" s="9"/>
    </row>
    <row r="20" spans="1:50" ht="12.75" x14ac:dyDescent="0.2">
      <c r="A20" s="7">
        <v>19</v>
      </c>
      <c r="B20" s="8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4"/>
      <c r="AH20" s="14"/>
      <c r="AI20" s="14"/>
      <c r="AJ20" s="14"/>
      <c r="AK20" s="15"/>
      <c r="AL20" s="15"/>
      <c r="AM20" s="15"/>
      <c r="AN20" s="15"/>
      <c r="AO20" s="15"/>
      <c r="AP20" s="15"/>
      <c r="AQ20" s="15"/>
      <c r="AR20" s="15"/>
      <c r="AS20" s="15"/>
      <c r="AT20" s="10"/>
      <c r="AU20" s="9"/>
    </row>
    <row r="21" spans="1:50" ht="12.75" x14ac:dyDescent="0.2">
      <c r="A21" s="7">
        <v>20</v>
      </c>
      <c r="B21" s="8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4"/>
      <c r="AH21" s="14"/>
      <c r="AI21" s="14"/>
      <c r="AJ21" s="14"/>
      <c r="AK21" s="15"/>
      <c r="AL21" s="15"/>
      <c r="AM21" s="15"/>
      <c r="AN21" s="15"/>
      <c r="AO21" s="15"/>
      <c r="AP21" s="15"/>
      <c r="AQ21" s="15"/>
      <c r="AR21" s="15"/>
      <c r="AS21" s="15"/>
      <c r="AT21" s="10"/>
      <c r="AU21" s="9"/>
    </row>
    <row r="22" spans="1:50" ht="12.75" x14ac:dyDescent="0.2">
      <c r="A22" s="7">
        <v>21</v>
      </c>
      <c r="B22" s="8"/>
      <c r="C22" s="15"/>
      <c r="D22" s="16"/>
      <c r="E22" s="16"/>
      <c r="F22" s="16"/>
      <c r="G22" s="16"/>
      <c r="H22" s="15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4"/>
      <c r="AH22" s="14"/>
      <c r="AI22" s="14"/>
      <c r="AJ22" s="14"/>
      <c r="AK22" s="16"/>
      <c r="AL22" s="16"/>
      <c r="AM22" s="16"/>
      <c r="AN22" s="16"/>
      <c r="AO22" s="16"/>
      <c r="AP22" s="16"/>
      <c r="AQ22" s="16"/>
      <c r="AR22" s="16"/>
      <c r="AS22" s="16"/>
      <c r="AT22" s="10"/>
      <c r="AU22" s="9"/>
    </row>
    <row r="23" spans="1:50" ht="12.75" x14ac:dyDescent="0.2">
      <c r="A23" s="7">
        <v>22</v>
      </c>
      <c r="B23" s="8"/>
      <c r="C23" s="15"/>
      <c r="D23" s="16"/>
      <c r="E23" s="16"/>
      <c r="F23" s="16"/>
      <c r="G23" s="16"/>
      <c r="H23" s="15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4"/>
      <c r="AH23" s="14"/>
      <c r="AI23" s="14"/>
      <c r="AJ23" s="14"/>
      <c r="AK23" s="16"/>
      <c r="AL23" s="16"/>
      <c r="AM23" s="16"/>
      <c r="AN23" s="16"/>
      <c r="AO23" s="16"/>
      <c r="AP23" s="16"/>
      <c r="AQ23" s="16"/>
      <c r="AR23" s="16"/>
      <c r="AS23" s="16"/>
      <c r="AT23" s="10"/>
      <c r="AU23" s="9"/>
    </row>
    <row r="24" spans="1:50" ht="12.75" x14ac:dyDescent="0.2">
      <c r="A24" s="7">
        <v>23</v>
      </c>
      <c r="B24" s="8"/>
      <c r="C24" s="15"/>
      <c r="D24" s="16"/>
      <c r="E24" s="16"/>
      <c r="F24" s="16"/>
      <c r="G24" s="16"/>
      <c r="H24" s="15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4"/>
      <c r="AH24" s="14"/>
      <c r="AI24" s="14"/>
      <c r="AJ24" s="14"/>
      <c r="AK24" s="16"/>
      <c r="AL24" s="16"/>
      <c r="AM24" s="16"/>
      <c r="AN24" s="16"/>
      <c r="AO24" s="16"/>
      <c r="AP24" s="16"/>
      <c r="AQ24" s="16"/>
      <c r="AR24" s="16"/>
      <c r="AS24" s="16"/>
      <c r="AT24" s="10"/>
      <c r="AU24" s="9"/>
    </row>
    <row r="25" spans="1:50" ht="12.75" x14ac:dyDescent="0.2">
      <c r="A25" s="7">
        <v>24</v>
      </c>
      <c r="B25" s="8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4"/>
      <c r="AH25" s="14"/>
      <c r="AI25" s="14"/>
      <c r="AJ25" s="14"/>
      <c r="AK25" s="15"/>
      <c r="AL25" s="15"/>
      <c r="AM25" s="15"/>
      <c r="AN25" s="15"/>
      <c r="AO25" s="15"/>
      <c r="AP25" s="15"/>
      <c r="AQ25" s="15"/>
      <c r="AR25" s="15"/>
      <c r="AS25" s="15"/>
      <c r="AT25" s="10"/>
      <c r="AU25" s="9"/>
    </row>
    <row r="26" spans="1:50" ht="12.75" x14ac:dyDescent="0.2">
      <c r="A26" s="7">
        <v>25</v>
      </c>
      <c r="B26" s="8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4"/>
      <c r="AH26" s="14"/>
      <c r="AI26" s="14"/>
      <c r="AJ26" s="14"/>
      <c r="AK26" s="15"/>
      <c r="AL26" s="15"/>
      <c r="AM26" s="15"/>
      <c r="AN26" s="15"/>
      <c r="AO26" s="15"/>
      <c r="AP26" s="15"/>
      <c r="AQ26" s="15"/>
      <c r="AR26" s="15"/>
      <c r="AS26" s="15"/>
      <c r="AT26" s="10"/>
      <c r="AU26" s="9"/>
    </row>
    <row r="27" spans="1:50" ht="12.75" x14ac:dyDescent="0.2">
      <c r="A27" s="7">
        <v>26</v>
      </c>
      <c r="B27" s="8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4"/>
      <c r="AH27" s="14"/>
      <c r="AI27" s="14"/>
      <c r="AJ27" s="14"/>
      <c r="AK27" s="15"/>
      <c r="AL27" s="15"/>
      <c r="AM27" s="15"/>
      <c r="AN27" s="15"/>
      <c r="AO27" s="15"/>
      <c r="AP27" s="15"/>
      <c r="AQ27" s="15"/>
      <c r="AR27" s="15"/>
      <c r="AS27" s="15"/>
      <c r="AT27" s="10"/>
      <c r="AU27" s="9"/>
    </row>
    <row r="28" spans="1:50" ht="12.75" x14ac:dyDescent="0.2">
      <c r="A28" s="7"/>
      <c r="B28" s="8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4"/>
      <c r="AH28" s="14"/>
      <c r="AI28" s="14"/>
      <c r="AJ28" s="14"/>
      <c r="AK28" s="15"/>
      <c r="AL28" s="15"/>
      <c r="AM28" s="15"/>
      <c r="AN28" s="15"/>
      <c r="AO28" s="15"/>
      <c r="AP28" s="15"/>
      <c r="AQ28" s="15"/>
      <c r="AR28" s="15"/>
      <c r="AS28" s="15"/>
      <c r="AT28" s="10"/>
      <c r="AU28" s="9"/>
    </row>
    <row r="29" spans="1:50" ht="12.75" x14ac:dyDescent="0.2">
      <c r="A29" s="7"/>
      <c r="B29" s="8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4"/>
      <c r="AH29" s="14"/>
      <c r="AI29" s="14"/>
      <c r="AJ29" s="14"/>
      <c r="AK29" s="15"/>
      <c r="AL29" s="15"/>
      <c r="AM29" s="15"/>
      <c r="AN29" s="15"/>
      <c r="AO29" s="15"/>
      <c r="AP29" s="15"/>
      <c r="AQ29" s="15"/>
      <c r="AR29" s="15"/>
      <c r="AS29" s="15"/>
      <c r="AT29" s="10"/>
      <c r="AU29" s="9"/>
    </row>
    <row r="30" spans="1:50" ht="12.75" x14ac:dyDescent="0.2">
      <c r="A30" s="7"/>
      <c r="B30" s="8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4"/>
      <c r="AH30" s="14"/>
      <c r="AI30" s="14"/>
      <c r="AJ30" s="14"/>
      <c r="AK30" s="15"/>
      <c r="AL30" s="15"/>
      <c r="AM30" s="15"/>
      <c r="AN30" s="15"/>
      <c r="AO30" s="15"/>
      <c r="AP30" s="15"/>
      <c r="AQ30" s="15"/>
      <c r="AR30" s="15"/>
      <c r="AS30" s="15"/>
      <c r="AT30" s="10"/>
      <c r="AU30" s="9"/>
    </row>
    <row r="31" spans="1:50" x14ac:dyDescent="0.25">
      <c r="A31" s="7"/>
      <c r="B31" s="21" t="s">
        <v>0</v>
      </c>
      <c r="C31" s="22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9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20"/>
      <c r="AO31" s="14"/>
      <c r="AP31" s="14"/>
      <c r="AQ31" s="14"/>
      <c r="AR31" s="14"/>
      <c r="AS31" s="32"/>
      <c r="AT31" s="14"/>
      <c r="AU31" s="33"/>
      <c r="AV31" s="34"/>
      <c r="AW31" s="34"/>
      <c r="AX31" s="34"/>
    </row>
    <row r="32" spans="1:50" x14ac:dyDescent="0.25">
      <c r="A32" s="7"/>
      <c r="B32" s="9" t="s">
        <v>1</v>
      </c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35"/>
      <c r="AT32" s="23"/>
      <c r="AV32" s="36"/>
      <c r="AW32" s="36"/>
      <c r="AX32" s="36"/>
    </row>
    <row r="33" spans="1:50" x14ac:dyDescent="0.25">
      <c r="A33" s="7"/>
      <c r="B33" s="9" t="s">
        <v>2</v>
      </c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35"/>
      <c r="AT33" s="23"/>
      <c r="AV33" s="36"/>
      <c r="AW33" s="36"/>
      <c r="AX33" s="36"/>
    </row>
    <row r="34" spans="1:50" x14ac:dyDescent="0.25">
      <c r="A34" s="7"/>
      <c r="B34" s="9" t="s">
        <v>3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35"/>
      <c r="AT34" s="23"/>
      <c r="AV34" s="36"/>
      <c r="AW34" s="36"/>
      <c r="AX34" s="36"/>
    </row>
    <row r="35" spans="1:50" ht="12.75" x14ac:dyDescent="0.2">
      <c r="A35" s="7"/>
      <c r="B35" s="9"/>
      <c r="C35" s="24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25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24"/>
      <c r="AB35" s="9"/>
      <c r="AC35" s="9"/>
      <c r="AD35" s="9"/>
      <c r="AE35" s="9"/>
      <c r="AF35" s="9"/>
      <c r="AG35" s="9"/>
      <c r="AH35" s="9"/>
      <c r="AI35" s="24"/>
      <c r="AJ35" s="24"/>
      <c r="AK35" s="9"/>
      <c r="AL35" s="9"/>
      <c r="AM35" s="9"/>
      <c r="AN35" s="9"/>
      <c r="AO35" s="9"/>
      <c r="AP35" s="9"/>
      <c r="AQ35" s="9"/>
      <c r="AR35" s="9"/>
      <c r="AS35" s="26"/>
      <c r="AT35" s="14"/>
      <c r="AU35" s="34"/>
      <c r="AV35" s="34"/>
      <c r="AW35" s="34"/>
      <c r="AX35" s="34"/>
    </row>
    <row r="36" spans="1:50" x14ac:dyDescent="0.25">
      <c r="A36" s="7"/>
      <c r="B36" s="9" t="s">
        <v>1</v>
      </c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37"/>
      <c r="AT36" s="27"/>
      <c r="AU36" s="38"/>
      <c r="AV36" s="38"/>
      <c r="AW36" s="38"/>
      <c r="AX36" s="38"/>
    </row>
    <row r="37" spans="1:50" x14ac:dyDescent="0.25">
      <c r="A37" s="7"/>
      <c r="B37" s="9" t="s">
        <v>2</v>
      </c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37"/>
      <c r="AT37" s="27"/>
      <c r="AU37" s="38"/>
      <c r="AV37" s="38"/>
      <c r="AW37" s="38"/>
      <c r="AX37" s="38"/>
    </row>
    <row r="38" spans="1:50" x14ac:dyDescent="0.25">
      <c r="A38" s="7"/>
      <c r="B38" s="9" t="s">
        <v>3</v>
      </c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  <c r="AS38" s="37"/>
      <c r="AT38" s="27"/>
      <c r="AU38" s="38"/>
      <c r="AV38" s="38"/>
      <c r="AW38" s="38"/>
      <c r="AX38" s="38"/>
    </row>
  </sheetData>
  <mergeCells count="1">
    <mergeCell ref="AT1:AU1"/>
  </mergeCells>
  <conditionalFormatting sqref="AB2:AS2 AB3:AF30 AK3:AS30 C2:AA30 AA36:AA38 R36:R38 B35:AA35 AA31 D31:Y31 AV32:AX34 C32:AT34">
    <cfRule type="containsText" dxfId="297" priority="80" operator="containsText" text="очень высокий">
      <formula>NOT(ISERROR(SEARCH("очень высокий",B2)))</formula>
    </cfRule>
  </conditionalFormatting>
  <conditionalFormatting sqref="B36 B32">
    <cfRule type="cellIs" dxfId="296" priority="77" operator="equal">
      <formula>"не сформирован"</formula>
    </cfRule>
    <cfRule type="cellIs" dxfId="295" priority="78" operator="equal">
      <formula>"в стадии формирования"</formula>
    </cfRule>
    <cfRule type="cellIs" dxfId="294" priority="79" operator="equal">
      <formula>"сформирован"</formula>
    </cfRule>
  </conditionalFormatting>
  <conditionalFormatting sqref="B37 B33">
    <cfRule type="cellIs" dxfId="293" priority="74" operator="equal">
      <formula>"не сформирован"</formula>
    </cfRule>
    <cfRule type="cellIs" dxfId="292" priority="75" operator="equal">
      <formula>"в стадии формирования"</formula>
    </cfRule>
    <cfRule type="cellIs" dxfId="291" priority="76" operator="equal">
      <formula>"сформирован"</formula>
    </cfRule>
  </conditionalFormatting>
  <conditionalFormatting sqref="B38 AU2:AU30 B34">
    <cfRule type="cellIs" dxfId="290" priority="71" operator="equal">
      <formula>"не сформирован"</formula>
    </cfRule>
    <cfRule type="cellIs" dxfId="289" priority="72" operator="equal">
      <formula>"в стадии формирования"</formula>
    </cfRule>
    <cfRule type="cellIs" dxfId="288" priority="73" operator="equal">
      <formula>"сформирован"</formula>
    </cfRule>
  </conditionalFormatting>
  <conditionalFormatting sqref="AB2:AS2 AB3:AF30 AK3:AS30 C2:AA30 AA36:AA38 R36:R38 C35:AA35 AA31 D31:Y31 AV32:AX34 C32:AT34">
    <cfRule type="containsText" dxfId="287" priority="70" operator="containsText" text="норма, средний, 3 уровень">
      <formula>NOT(ISERROR(SEARCH("норма, средний, 3 уровень",C2)))</formula>
    </cfRule>
  </conditionalFormatting>
  <conditionalFormatting sqref="AB2:AS2 AB3:AF30 AK3:AS30 C2:AA30 AA36:AA38 R36:R38 C35:AA35 AA31 D31:Y31 AV32:AX34 C32:AT34">
    <cfRule type="containsText" dxfId="286" priority="63" operator="containsText" text="низкий">
      <formula>NOT(ISERROR(SEARCH("низкий",C2)))</formula>
    </cfRule>
    <cfRule type="containsText" dxfId="285" priority="64" operator="containsText" text="сниженный">
      <formula>NOT(ISERROR(SEARCH("сниженный",C2)))</formula>
    </cfRule>
    <cfRule type="containsText" dxfId="284" priority="65" operator="containsText" text="очень высокий">
      <formula>NOT(ISERROR(SEARCH("очень высокий",C2)))</formula>
    </cfRule>
    <cfRule type="containsText" dxfId="283" priority="66" operator="containsText" text="высокий">
      <formula>NOT(ISERROR(SEARCH("высокий",C2)))</formula>
    </cfRule>
    <cfRule type="containsText" dxfId="282" priority="67" operator="containsText" text="средний">
      <formula>NOT(ISERROR(SEARCH("средний",C2)))</formula>
    </cfRule>
    <cfRule type="containsText" dxfId="281" priority="68" operator="containsText" text="3 уровень">
      <formula>NOT(ISERROR(SEARCH("3 уровень",C2)))</formula>
    </cfRule>
    <cfRule type="containsText" dxfId="280" priority="69" operator="containsText" text="норма">
      <formula>NOT(ISERROR(SEARCH("норма",C2)))</formula>
    </cfRule>
  </conditionalFormatting>
  <conditionalFormatting sqref="AA36:AA38 R36:R38 P35:AA35 P2:Y31 AA2:AA31">
    <cfRule type="containsText" dxfId="279" priority="62" stopIfTrue="1" operator="containsText" text="ниже среднего">
      <formula>NOT(ISERROR(SEARCH("ниже среднего",P2)))</formula>
    </cfRule>
  </conditionalFormatting>
  <conditionalFormatting sqref="AB2:AS2 AB3:AF30 AK3:AS30 C2:AA30 AA36:AA38 R36:R38 C35:AA35 AA31 D31:Y31 AV32:AX34 C32:AT34">
    <cfRule type="containsText" dxfId="278" priority="59" operator="containsText" text="низкий">
      <formula>NOT(ISERROR(SEARCH("низкий",C2)))</formula>
    </cfRule>
    <cfRule type="containsText" dxfId="277" priority="60" operator="containsText" text="норма">
      <formula>NOT(ISERROR(SEARCH("норма",C2)))</formula>
    </cfRule>
    <cfRule type="containsText" dxfId="276" priority="61" operator="containsText" text="низкий">
      <formula>NOT(ISERROR(SEARCH("низкий",C2)))</formula>
    </cfRule>
  </conditionalFormatting>
  <conditionalFormatting sqref="AB2:AS2 AB3:AF30 AK3:AS30 C2:AA30 C35:AA38 AA31 D31:Y31 AV32:AX34 C32:AT34 AB36:AX38">
    <cfRule type="containsText" dxfId="275" priority="56" operator="containsText" text="очень высокий">
      <formula>NOT(ISERROR(SEARCH("очень высокий",C2)))</formula>
    </cfRule>
    <cfRule type="containsText" dxfId="274" priority="57" operator="containsText" text="ниже нормы">
      <formula>NOT(ISERROR(SEARCH("ниже нормы",C2)))</formula>
    </cfRule>
    <cfRule type="containsText" dxfId="273" priority="58" operator="containsText" text="сниженный">
      <formula>NOT(ISERROR(SEARCH("сниженный",C2)))</formula>
    </cfRule>
  </conditionalFormatting>
  <conditionalFormatting sqref="AB2:AS2 AB3:AF30 AK3:AS30 C2:AA30 AA36:AA38 R36:R38 C35:AA35 AA31 D31:Y31 AV32:AX34 C32:AT34">
    <cfRule type="containsText" dxfId="272" priority="54" operator="containsText" text="высокий">
      <formula>NOT(ISERROR(SEARCH("высокий",C2)))</formula>
    </cfRule>
    <cfRule type="containsText" dxfId="271" priority="55" operator="containsText" text="низкий">
      <formula>NOT(ISERROR(SEARCH("низкий",C2)))</formula>
    </cfRule>
  </conditionalFormatting>
  <conditionalFormatting sqref="D2:AH30 AK2:AS30 R35:R38 D31:N31 P31:Y31 AB31:AH31">
    <cfRule type="containsText" dxfId="270" priority="50" operator="containsText" text="не сформирован">
      <formula>NOT(ISERROR(SEARCH("не сформирован",D2)))</formula>
    </cfRule>
    <cfRule type="containsText" dxfId="269" priority="51" operator="containsText" text="сформирован">
      <formula>NOT(ISERROR(SEARCH("сформирован",D2)))</formula>
    </cfRule>
    <cfRule type="containsText" dxfId="268" priority="52" operator="containsText" text="в стадии формирования">
      <formula>NOT(ISERROR(SEARCH("в стадии формирования",D2)))</formula>
    </cfRule>
    <cfRule type="containsText" dxfId="267" priority="53" operator="containsText" text="не сформирован">
      <formula>NOT(ISERROR(SEARCH("не сформирован",D2)))</formula>
    </cfRule>
  </conditionalFormatting>
  <conditionalFormatting sqref="AV36:AX38 H2:H30 C2:G2 I2:N2 P2:AH2 AJ2:AS2 C3:C30 AT35:AU38 AT31:AU31 O2:O31 AI2:AI31 AV32:AX34 C32:AT34">
    <cfRule type="cellIs" dxfId="266" priority="47" operator="equal">
      <formula>"в стадии формирования"</formula>
    </cfRule>
    <cfRule type="cellIs" dxfId="265" priority="48" operator="equal">
      <formula>"сформирован"</formula>
    </cfRule>
    <cfRule type="cellIs" dxfId="264" priority="49" operator="equal">
      <formula>"не сформирован"</formula>
    </cfRule>
  </conditionalFormatting>
  <conditionalFormatting sqref="AS35:AS38 AK35:AK38 AA2:AA31 AK2:AS31">
    <cfRule type="cellIs" dxfId="263" priority="44" operator="equal">
      <formula>"сформирован"</formula>
    </cfRule>
    <cfRule type="cellIs" dxfId="262" priority="45" operator="equal">
      <formula>"в стадии формирования"</formula>
    </cfRule>
    <cfRule type="cellIs" dxfId="261" priority="46" operator="equal">
      <formula>"не сформирован"</formula>
    </cfRule>
  </conditionalFormatting>
  <conditionalFormatting sqref="AT32:AT34">
    <cfRule type="containsText" dxfId="260" priority="43" operator="containsText" text="норма, средний, 3 уровень">
      <formula>NOT(ISERROR(SEARCH("норма, средний, 3 уровень",AT32)))</formula>
    </cfRule>
  </conditionalFormatting>
  <conditionalFormatting sqref="AT32:AT34">
    <cfRule type="containsText" dxfId="259" priority="36" operator="containsText" text="низкий">
      <formula>NOT(ISERROR(SEARCH("низкий",AT32)))</formula>
    </cfRule>
    <cfRule type="containsText" dxfId="258" priority="37" operator="containsText" text="сниженный">
      <formula>NOT(ISERROR(SEARCH("сниженный",AT32)))</formula>
    </cfRule>
    <cfRule type="containsText" dxfId="257" priority="38" operator="containsText" text="очень высокий">
      <formula>NOT(ISERROR(SEARCH("очень высокий",AT32)))</formula>
    </cfRule>
    <cfRule type="containsText" dxfId="256" priority="39" operator="containsText" text="высокий">
      <formula>NOT(ISERROR(SEARCH("высокий",AT32)))</formula>
    </cfRule>
    <cfRule type="containsText" dxfId="255" priority="40" operator="containsText" text="средний">
      <formula>NOT(ISERROR(SEARCH("средний",AT32)))</formula>
    </cfRule>
    <cfRule type="containsText" dxfId="254" priority="41" operator="containsText" text="3 уровень">
      <formula>NOT(ISERROR(SEARCH("3 уровень",AT32)))</formula>
    </cfRule>
    <cfRule type="containsText" dxfId="253" priority="42" operator="containsText" text="норма">
      <formula>NOT(ISERROR(SEARCH("норма",AT32)))</formula>
    </cfRule>
  </conditionalFormatting>
  <conditionalFormatting sqref="AT32:AT34">
    <cfRule type="containsText" dxfId="252" priority="35" operator="containsText" text="очень высокий">
      <formula>NOT(ISERROR(SEARCH("очень высокий",AT32)))</formula>
    </cfRule>
  </conditionalFormatting>
  <conditionalFormatting sqref="AT32:AT34">
    <cfRule type="containsText" dxfId="251" priority="32" operator="containsText" text="низкий">
      <formula>NOT(ISERROR(SEARCH("низкий",AT32)))</formula>
    </cfRule>
    <cfRule type="containsText" dxfId="250" priority="33" operator="containsText" text="норма">
      <formula>NOT(ISERROR(SEARCH("норма",AT32)))</formula>
    </cfRule>
    <cfRule type="containsText" dxfId="249" priority="34" operator="containsText" text="низкий">
      <formula>NOT(ISERROR(SEARCH("низкий",AT32)))</formula>
    </cfRule>
  </conditionalFormatting>
  <conditionalFormatting sqref="AT32:AT34">
    <cfRule type="containsText" dxfId="248" priority="29" operator="containsText" text="очень высокий">
      <formula>NOT(ISERROR(SEARCH("очень высокий",AT32)))</formula>
    </cfRule>
    <cfRule type="containsText" dxfId="247" priority="30" operator="containsText" text="ниже нормы">
      <formula>NOT(ISERROR(SEARCH("ниже нормы",AT32)))</formula>
    </cfRule>
    <cfRule type="containsText" dxfId="246" priority="31" operator="containsText" text="сниженный">
      <formula>NOT(ISERROR(SEARCH("сниженный",AT32)))</formula>
    </cfRule>
  </conditionalFormatting>
  <conditionalFormatting sqref="AT32:AT34">
    <cfRule type="containsText" dxfId="245" priority="27" operator="containsText" text="высокий">
      <formula>NOT(ISERROR(SEARCH("высокий",AT32)))</formula>
    </cfRule>
    <cfRule type="containsText" dxfId="244" priority="28" operator="containsText" text="низкий">
      <formula>NOT(ISERROR(SEARCH("низкий",AT32)))</formula>
    </cfRule>
  </conditionalFormatting>
  <conditionalFormatting sqref="AT32:AT34">
    <cfRule type="cellIs" dxfId="243" priority="24" operator="equal">
      <formula>"в стадии формирования"</formula>
    </cfRule>
    <cfRule type="cellIs" dxfId="242" priority="25" operator="equal">
      <formula>"сформирован"</formula>
    </cfRule>
    <cfRule type="cellIs" dxfId="241" priority="26" operator="equal">
      <formula>"не сформирован"</formula>
    </cfRule>
  </conditionalFormatting>
  <conditionalFormatting sqref="AT33:AT34">
    <cfRule type="containsText" dxfId="240" priority="23" operator="containsText" text="норма, средний, 3 уровень">
      <formula>NOT(ISERROR(SEARCH("норма, средний, 3 уровень",AT33)))</formula>
    </cfRule>
  </conditionalFormatting>
  <conditionalFormatting sqref="AT33:AT34">
    <cfRule type="containsText" dxfId="239" priority="16" operator="containsText" text="низкий">
      <formula>NOT(ISERROR(SEARCH("низкий",AT33)))</formula>
    </cfRule>
    <cfRule type="containsText" dxfId="238" priority="17" operator="containsText" text="сниженный">
      <formula>NOT(ISERROR(SEARCH("сниженный",AT33)))</formula>
    </cfRule>
    <cfRule type="containsText" dxfId="237" priority="18" operator="containsText" text="очень высокий">
      <formula>NOT(ISERROR(SEARCH("очень высокий",AT33)))</formula>
    </cfRule>
    <cfRule type="containsText" dxfId="236" priority="19" operator="containsText" text="высокий">
      <formula>NOT(ISERROR(SEARCH("высокий",AT33)))</formula>
    </cfRule>
    <cfRule type="containsText" dxfId="235" priority="20" operator="containsText" text="средний">
      <formula>NOT(ISERROR(SEARCH("средний",AT33)))</formula>
    </cfRule>
    <cfRule type="containsText" dxfId="234" priority="21" operator="containsText" text="3 уровень">
      <formula>NOT(ISERROR(SEARCH("3 уровень",AT33)))</formula>
    </cfRule>
    <cfRule type="containsText" dxfId="233" priority="22" operator="containsText" text="норма">
      <formula>NOT(ISERROR(SEARCH("норма",AT33)))</formula>
    </cfRule>
  </conditionalFormatting>
  <conditionalFormatting sqref="AT33:AT34">
    <cfRule type="containsText" dxfId="232" priority="15" operator="containsText" text="очень высокий">
      <formula>NOT(ISERROR(SEARCH("очень высокий",AT33)))</formula>
    </cfRule>
  </conditionalFormatting>
  <conditionalFormatting sqref="AT33:AT34">
    <cfRule type="containsText" dxfId="231" priority="12" operator="containsText" text="низкий">
      <formula>NOT(ISERROR(SEARCH("низкий",AT33)))</formula>
    </cfRule>
    <cfRule type="containsText" dxfId="230" priority="13" operator="containsText" text="норма">
      <formula>NOT(ISERROR(SEARCH("норма",AT33)))</formula>
    </cfRule>
    <cfRule type="containsText" dxfId="229" priority="14" operator="containsText" text="низкий">
      <formula>NOT(ISERROR(SEARCH("низкий",AT33)))</formula>
    </cfRule>
  </conditionalFormatting>
  <conditionalFormatting sqref="AT33:AT34">
    <cfRule type="containsText" dxfId="228" priority="9" operator="containsText" text="очень высокий">
      <formula>NOT(ISERROR(SEARCH("очень высокий",AT33)))</formula>
    </cfRule>
    <cfRule type="containsText" dxfId="227" priority="10" operator="containsText" text="ниже нормы">
      <formula>NOT(ISERROR(SEARCH("ниже нормы",AT33)))</formula>
    </cfRule>
    <cfRule type="containsText" dxfId="226" priority="11" operator="containsText" text="сниженный">
      <formula>NOT(ISERROR(SEARCH("сниженный",AT33)))</formula>
    </cfRule>
  </conditionalFormatting>
  <conditionalFormatting sqref="AT33:AT34">
    <cfRule type="containsText" dxfId="225" priority="7" operator="containsText" text="высокий">
      <formula>NOT(ISERROR(SEARCH("высокий",AT33)))</formula>
    </cfRule>
    <cfRule type="containsText" dxfId="224" priority="8" operator="containsText" text="низкий">
      <formula>NOT(ISERROR(SEARCH("низкий",AT33)))</formula>
    </cfRule>
  </conditionalFormatting>
  <conditionalFormatting sqref="AT33:AT34">
    <cfRule type="cellIs" dxfId="223" priority="4" operator="equal">
      <formula>"в стадии формирования"</formula>
    </cfRule>
    <cfRule type="cellIs" dxfId="222" priority="5" operator="equal">
      <formula>"сформирован"</formula>
    </cfRule>
    <cfRule type="cellIs" dxfId="221" priority="6" operator="equal">
      <formula>"не сформирован"</formula>
    </cfRule>
  </conditionalFormatting>
  <conditionalFormatting sqref="AT36:AT38">
    <cfRule type="cellIs" dxfId="220" priority="1" operator="equal">
      <formula>"сформирован"</formula>
    </cfRule>
    <cfRule type="cellIs" dxfId="219" priority="2" operator="equal">
      <formula>"в стадии формирования"</formula>
    </cfRule>
    <cfRule type="cellIs" dxfId="218" priority="3" operator="equal">
      <formula>"не сформирован"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7"/>
  <sheetViews>
    <sheetView zoomScale="80" zoomScaleNormal="80" workbookViewId="0">
      <selection activeCell="H16" sqref="H16"/>
    </sheetView>
  </sheetViews>
  <sheetFormatPr defaultColWidth="9.109375" defaultRowHeight="13.2" x14ac:dyDescent="0.25"/>
  <cols>
    <col min="1" max="1" width="5" style="6" customWidth="1"/>
    <col min="2" max="2" width="24" style="6" customWidth="1"/>
    <col min="3" max="16384" width="9.109375" style="6"/>
  </cols>
  <sheetData>
    <row r="1" spans="1:48" ht="409.6" x14ac:dyDescent="0.25">
      <c r="A1" s="2" t="s">
        <v>5</v>
      </c>
      <c r="B1" s="2" t="s">
        <v>6</v>
      </c>
      <c r="C1" s="28" t="s">
        <v>120</v>
      </c>
      <c r="D1" s="28" t="s">
        <v>122</v>
      </c>
      <c r="E1" s="28" t="s">
        <v>117</v>
      </c>
      <c r="F1" s="28" t="s">
        <v>116</v>
      </c>
      <c r="G1" s="28" t="s">
        <v>115</v>
      </c>
      <c r="H1" s="28" t="s">
        <v>114</v>
      </c>
      <c r="I1" s="28" t="s">
        <v>113</v>
      </c>
      <c r="J1" s="28" t="s">
        <v>112</v>
      </c>
      <c r="K1" s="28" t="s">
        <v>111</v>
      </c>
      <c r="L1" s="28" t="s">
        <v>110</v>
      </c>
      <c r="M1" s="28" t="s">
        <v>109</v>
      </c>
      <c r="N1" s="28" t="s">
        <v>108</v>
      </c>
      <c r="O1" s="28" t="s">
        <v>107</v>
      </c>
      <c r="P1" s="28" t="s">
        <v>106</v>
      </c>
      <c r="Q1" s="28" t="s">
        <v>105</v>
      </c>
      <c r="R1" s="28" t="s">
        <v>104</v>
      </c>
      <c r="S1" s="28" t="s">
        <v>103</v>
      </c>
      <c r="T1" s="28" t="s">
        <v>102</v>
      </c>
      <c r="U1" s="28" t="s">
        <v>101</v>
      </c>
      <c r="V1" s="28" t="s">
        <v>100</v>
      </c>
      <c r="W1" s="28" t="s">
        <v>99</v>
      </c>
      <c r="X1" s="29" t="s">
        <v>98</v>
      </c>
      <c r="Y1" s="29" t="s">
        <v>97</v>
      </c>
      <c r="Z1" s="29" t="s">
        <v>96</v>
      </c>
      <c r="AA1" s="28" t="s">
        <v>95</v>
      </c>
      <c r="AB1" s="28" t="s">
        <v>94</v>
      </c>
      <c r="AC1" s="28" t="s">
        <v>93</v>
      </c>
      <c r="AD1" s="28" t="s">
        <v>92</v>
      </c>
      <c r="AE1" s="28" t="s">
        <v>91</v>
      </c>
      <c r="AF1" s="28" t="s">
        <v>90</v>
      </c>
      <c r="AG1" s="28" t="s">
        <v>89</v>
      </c>
      <c r="AH1" s="28" t="s">
        <v>88</v>
      </c>
      <c r="AI1" s="28" t="s">
        <v>87</v>
      </c>
      <c r="AJ1" s="28" t="s">
        <v>86</v>
      </c>
      <c r="AK1" s="28" t="s">
        <v>85</v>
      </c>
      <c r="AL1" s="28" t="s">
        <v>84</v>
      </c>
      <c r="AM1" s="28" t="s">
        <v>83</v>
      </c>
      <c r="AN1" s="28" t="s">
        <v>41</v>
      </c>
      <c r="AO1" s="28" t="s">
        <v>82</v>
      </c>
      <c r="AP1" s="28" t="s">
        <v>81</v>
      </c>
      <c r="AQ1" s="28" t="s">
        <v>80</v>
      </c>
      <c r="AR1" s="28" t="s">
        <v>79</v>
      </c>
      <c r="AS1" s="30" t="s">
        <v>78</v>
      </c>
      <c r="AT1" s="1" t="s">
        <v>34</v>
      </c>
      <c r="AU1" s="1" t="s">
        <v>33</v>
      </c>
      <c r="AV1" s="5" t="s">
        <v>4</v>
      </c>
    </row>
    <row r="2" spans="1:48" ht="12.75" x14ac:dyDescent="0.2">
      <c r="A2" s="7">
        <v>1</v>
      </c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10"/>
    </row>
    <row r="3" spans="1:48" ht="12.75" x14ac:dyDescent="0.2">
      <c r="A3" s="7">
        <v>2</v>
      </c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10"/>
    </row>
    <row r="4" spans="1:48" ht="12.75" x14ac:dyDescent="0.2">
      <c r="A4" s="7">
        <v>3</v>
      </c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10"/>
    </row>
    <row r="5" spans="1:48" x14ac:dyDescent="0.25">
      <c r="A5" s="7">
        <v>4</v>
      </c>
      <c r="B5" s="8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10"/>
    </row>
    <row r="6" spans="1:48" x14ac:dyDescent="0.25">
      <c r="A6" s="7">
        <v>5</v>
      </c>
      <c r="B6" s="8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10"/>
    </row>
    <row r="7" spans="1:48" x14ac:dyDescent="0.25">
      <c r="A7" s="7">
        <v>6</v>
      </c>
      <c r="B7" s="8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10"/>
    </row>
    <row r="8" spans="1:48" x14ac:dyDescent="0.25">
      <c r="A8" s="7">
        <v>7</v>
      </c>
      <c r="B8" s="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10"/>
    </row>
    <row r="9" spans="1:48" x14ac:dyDescent="0.25">
      <c r="A9" s="7">
        <v>8</v>
      </c>
      <c r="B9" s="8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10"/>
    </row>
    <row r="10" spans="1:48" x14ac:dyDescent="0.25">
      <c r="A10" s="7">
        <v>9</v>
      </c>
      <c r="B10" s="8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10"/>
    </row>
    <row r="11" spans="1:48" x14ac:dyDescent="0.25">
      <c r="A11" s="7">
        <v>10</v>
      </c>
      <c r="B11" s="8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10"/>
    </row>
    <row r="12" spans="1:48" x14ac:dyDescent="0.25">
      <c r="A12" s="7">
        <v>11</v>
      </c>
      <c r="B12" s="8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10"/>
    </row>
    <row r="13" spans="1:48" x14ac:dyDescent="0.25">
      <c r="A13" s="7">
        <v>12</v>
      </c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10"/>
    </row>
    <row r="14" spans="1:48" x14ac:dyDescent="0.25">
      <c r="A14" s="7">
        <v>13</v>
      </c>
      <c r="B14" s="8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10"/>
    </row>
    <row r="15" spans="1:48" x14ac:dyDescent="0.25">
      <c r="A15" s="7">
        <v>14</v>
      </c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10"/>
    </row>
    <row r="16" spans="1:48" x14ac:dyDescent="0.25">
      <c r="A16" s="7">
        <v>15</v>
      </c>
      <c r="B16" s="8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10"/>
    </row>
    <row r="17" spans="1:48" x14ac:dyDescent="0.25">
      <c r="A17" s="7">
        <v>16</v>
      </c>
      <c r="B17" s="8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10"/>
    </row>
    <row r="18" spans="1:48" x14ac:dyDescent="0.25">
      <c r="A18" s="7">
        <v>17</v>
      </c>
      <c r="B18" s="8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10"/>
    </row>
    <row r="19" spans="1:48" x14ac:dyDescent="0.25">
      <c r="A19" s="7">
        <v>18</v>
      </c>
      <c r="B19" s="8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10"/>
    </row>
    <row r="20" spans="1:48" x14ac:dyDescent="0.25">
      <c r="A20" s="7">
        <v>19</v>
      </c>
      <c r="B20" s="8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10"/>
    </row>
    <row r="21" spans="1:48" x14ac:dyDescent="0.25">
      <c r="A21" s="7">
        <v>20</v>
      </c>
      <c r="B21" s="8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10"/>
    </row>
    <row r="22" spans="1:48" x14ac:dyDescent="0.25">
      <c r="A22" s="7">
        <v>21</v>
      </c>
      <c r="B22" s="8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10"/>
    </row>
    <row r="23" spans="1:48" x14ac:dyDescent="0.25">
      <c r="A23" s="7">
        <v>22</v>
      </c>
      <c r="B23" s="8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10"/>
    </row>
    <row r="24" spans="1:48" x14ac:dyDescent="0.25">
      <c r="A24" s="7">
        <v>23</v>
      </c>
      <c r="B24" s="8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10"/>
    </row>
    <row r="25" spans="1:48" x14ac:dyDescent="0.25">
      <c r="A25" s="7">
        <v>24</v>
      </c>
      <c r="B25" s="8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10"/>
    </row>
    <row r="26" spans="1:48" x14ac:dyDescent="0.25">
      <c r="A26" s="7">
        <v>25</v>
      </c>
      <c r="B26" s="8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10"/>
    </row>
    <row r="27" spans="1:48" x14ac:dyDescent="0.25">
      <c r="A27" s="7">
        <v>26</v>
      </c>
      <c r="B27" s="8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10"/>
    </row>
  </sheetData>
  <conditionalFormatting sqref="C2:AV27">
    <cfRule type="cellIs" dxfId="217" priority="1" operator="equal">
      <formula>"не сформирован"</formula>
    </cfRule>
    <cfRule type="cellIs" dxfId="216" priority="2" operator="equal">
      <formula>"в стадии формирования"</formula>
    </cfRule>
    <cfRule type="cellIs" dxfId="215" priority="3" operator="equal">
      <formula>"сформирован"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8"/>
  <sheetViews>
    <sheetView topLeftCell="O13" zoomScale="80" zoomScaleNormal="80" workbookViewId="0">
      <selection activeCell="C31" sqref="C31:AG38"/>
    </sheetView>
  </sheetViews>
  <sheetFormatPr defaultColWidth="9.109375" defaultRowHeight="13.2" x14ac:dyDescent="0.25"/>
  <cols>
    <col min="1" max="1" width="9.5546875" style="6" customWidth="1"/>
    <col min="2" max="2" width="33.88671875" style="6" customWidth="1"/>
    <col min="3" max="3" width="12.33203125" style="6" customWidth="1"/>
    <col min="4" max="4" width="15.88671875" style="6" customWidth="1"/>
    <col min="5" max="5" width="20.6640625" style="6" customWidth="1"/>
    <col min="6" max="6" width="19.33203125" style="6" customWidth="1"/>
    <col min="7" max="7" width="6" style="6" customWidth="1"/>
    <col min="8" max="8" width="18.44140625" style="6" customWidth="1"/>
    <col min="9" max="9" width="9.5546875" style="6" customWidth="1"/>
    <col min="10" max="10" width="6.6640625" style="6" customWidth="1"/>
    <col min="11" max="11" width="17.5546875" style="6" customWidth="1"/>
    <col min="12" max="13" width="13.6640625" style="6" customWidth="1"/>
    <col min="14" max="14" width="10.33203125" style="6" customWidth="1"/>
    <col min="15" max="15" width="10.88671875" style="6" customWidth="1"/>
    <col min="16" max="16" width="12.88671875" style="6" customWidth="1"/>
    <col min="17" max="17" width="13.88671875" style="6" customWidth="1"/>
    <col min="18" max="18" width="5.88671875" style="6" customWidth="1"/>
    <col min="19" max="19" width="6.33203125" style="6" customWidth="1"/>
    <col min="20" max="20" width="7.5546875" style="6" customWidth="1"/>
    <col min="21" max="21" width="9.88671875" style="6" customWidth="1"/>
    <col min="22" max="22" width="9.109375" style="6" customWidth="1"/>
    <col min="23" max="23" width="11" style="6" customWidth="1"/>
    <col min="24" max="24" width="7.109375" style="6" bestFit="1" customWidth="1"/>
    <col min="25" max="25" width="18.109375" style="6" customWidth="1"/>
    <col min="26" max="26" width="13.5546875" style="6" customWidth="1"/>
    <col min="27" max="27" width="7.33203125" style="6" customWidth="1"/>
    <col min="28" max="28" width="24" style="6" customWidth="1"/>
    <col min="29" max="29" width="4.109375" style="6" customWidth="1"/>
    <col min="30" max="31" width="4.33203125" style="6" customWidth="1"/>
    <col min="32" max="32" width="4.5546875" style="6" customWidth="1"/>
    <col min="33" max="33" width="9.109375" style="6"/>
    <col min="34" max="34" width="25" style="6" customWidth="1"/>
    <col min="35" max="16384" width="9.109375" style="6"/>
  </cols>
  <sheetData>
    <row r="1" spans="1:34" s="31" customFormat="1" ht="279" customHeight="1" x14ac:dyDescent="0.25">
      <c r="A1" s="2" t="s">
        <v>5</v>
      </c>
      <c r="B1" s="2" t="s">
        <v>6</v>
      </c>
      <c r="C1" s="39" t="s">
        <v>150</v>
      </c>
      <c r="D1" s="39" t="s">
        <v>149</v>
      </c>
      <c r="E1" s="39" t="s">
        <v>148</v>
      </c>
      <c r="F1" s="39" t="s">
        <v>147</v>
      </c>
      <c r="G1" s="39" t="s">
        <v>146</v>
      </c>
      <c r="H1" s="39" t="s">
        <v>145</v>
      </c>
      <c r="I1" s="39" t="s">
        <v>144</v>
      </c>
      <c r="J1" s="39" t="s">
        <v>143</v>
      </c>
      <c r="K1" s="39" t="s">
        <v>142</v>
      </c>
      <c r="L1" s="39" t="s">
        <v>141</v>
      </c>
      <c r="M1" s="39" t="s">
        <v>140</v>
      </c>
      <c r="N1" s="39" t="s">
        <v>139</v>
      </c>
      <c r="O1" s="39" t="s">
        <v>138</v>
      </c>
      <c r="P1" s="39" t="s">
        <v>137</v>
      </c>
      <c r="Q1" s="39" t="s">
        <v>136</v>
      </c>
      <c r="R1" s="39" t="s">
        <v>135</v>
      </c>
      <c r="S1" s="39" t="s">
        <v>134</v>
      </c>
      <c r="T1" s="39" t="s">
        <v>133</v>
      </c>
      <c r="U1" s="39" t="s">
        <v>132</v>
      </c>
      <c r="V1" s="39" t="s">
        <v>131</v>
      </c>
      <c r="W1" s="39" t="s">
        <v>130</v>
      </c>
      <c r="X1" s="39" t="s">
        <v>129</v>
      </c>
      <c r="Y1" s="39" t="s">
        <v>128</v>
      </c>
      <c r="Z1" s="39" t="s">
        <v>127</v>
      </c>
      <c r="AA1" s="39" t="s">
        <v>126</v>
      </c>
      <c r="AB1" s="39" t="s">
        <v>41</v>
      </c>
      <c r="AC1" s="39" t="s">
        <v>125</v>
      </c>
      <c r="AD1" s="40" t="s">
        <v>124</v>
      </c>
      <c r="AE1" s="40" t="s">
        <v>123</v>
      </c>
      <c r="AF1" s="40" t="s">
        <v>30</v>
      </c>
      <c r="AG1" s="70" t="s">
        <v>4</v>
      </c>
      <c r="AH1" s="70"/>
    </row>
    <row r="2" spans="1:34" ht="12.75" x14ac:dyDescent="0.2">
      <c r="A2" s="7">
        <v>1</v>
      </c>
      <c r="B2" s="8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0"/>
      <c r="AH2" s="9"/>
    </row>
    <row r="3" spans="1:34" ht="12.75" x14ac:dyDescent="0.2">
      <c r="A3" s="7">
        <v>2</v>
      </c>
      <c r="B3" s="8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0"/>
      <c r="AH3" s="9"/>
    </row>
    <row r="4" spans="1:34" ht="12.75" x14ac:dyDescent="0.2">
      <c r="A4" s="7">
        <v>3</v>
      </c>
      <c r="B4" s="8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0"/>
      <c r="AH4" s="9"/>
    </row>
    <row r="5" spans="1:34" ht="12.75" x14ac:dyDescent="0.2">
      <c r="A5" s="7">
        <v>4</v>
      </c>
      <c r="B5" s="8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0"/>
      <c r="AH5" s="9"/>
    </row>
    <row r="6" spans="1:34" ht="12.75" x14ac:dyDescent="0.2">
      <c r="A6" s="7">
        <v>5</v>
      </c>
      <c r="B6" s="8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0"/>
      <c r="AH6" s="9"/>
    </row>
    <row r="7" spans="1:34" ht="12.75" x14ac:dyDescent="0.2">
      <c r="A7" s="7">
        <v>6</v>
      </c>
      <c r="B7" s="8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0"/>
      <c r="AH7" s="9"/>
    </row>
    <row r="8" spans="1:34" ht="12.75" x14ac:dyDescent="0.2">
      <c r="A8" s="7">
        <v>7</v>
      </c>
      <c r="B8" s="8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0"/>
      <c r="AH8" s="9"/>
    </row>
    <row r="9" spans="1:34" ht="12.75" x14ac:dyDescent="0.2">
      <c r="A9" s="7">
        <v>8</v>
      </c>
      <c r="B9" s="8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0"/>
      <c r="AH9" s="9"/>
    </row>
    <row r="10" spans="1:34" ht="12.75" x14ac:dyDescent="0.2">
      <c r="A10" s="7">
        <v>9</v>
      </c>
      <c r="B10" s="8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0"/>
      <c r="AH10" s="9"/>
    </row>
    <row r="11" spans="1:34" ht="12.75" x14ac:dyDescent="0.2">
      <c r="A11" s="7">
        <v>10</v>
      </c>
      <c r="B11" s="8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0"/>
      <c r="AH11" s="9"/>
    </row>
    <row r="12" spans="1:34" ht="12.75" x14ac:dyDescent="0.2">
      <c r="A12" s="7">
        <v>11</v>
      </c>
      <c r="B12" s="8"/>
      <c r="C12" s="15"/>
      <c r="D12" s="16"/>
      <c r="E12" s="16"/>
      <c r="F12" s="16"/>
      <c r="G12" s="16"/>
      <c r="H12" s="15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0"/>
      <c r="AH12" s="9"/>
    </row>
    <row r="13" spans="1:34" ht="12.75" x14ac:dyDescent="0.2">
      <c r="A13" s="7">
        <v>12</v>
      </c>
      <c r="B13" s="8"/>
      <c r="C13" s="15"/>
      <c r="D13" s="16"/>
      <c r="E13" s="16"/>
      <c r="F13" s="16"/>
      <c r="G13" s="16"/>
      <c r="H13" s="15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0"/>
      <c r="AH13" s="9"/>
    </row>
    <row r="14" spans="1:34" ht="12.75" x14ac:dyDescent="0.2">
      <c r="A14" s="7">
        <v>13</v>
      </c>
      <c r="B14" s="8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0"/>
      <c r="AH14" s="9"/>
    </row>
    <row r="15" spans="1:34" ht="12.75" x14ac:dyDescent="0.2">
      <c r="A15" s="7">
        <v>14</v>
      </c>
      <c r="B15" s="8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0"/>
      <c r="AH15" s="9"/>
    </row>
    <row r="16" spans="1:34" ht="12.75" x14ac:dyDescent="0.2">
      <c r="A16" s="7">
        <v>15</v>
      </c>
      <c r="B16" s="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0"/>
      <c r="AH16" s="9"/>
    </row>
    <row r="17" spans="1:37" ht="12.75" x14ac:dyDescent="0.2">
      <c r="A17" s="7">
        <v>16</v>
      </c>
      <c r="B17" s="8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0"/>
      <c r="AH17" s="9"/>
    </row>
    <row r="18" spans="1:37" ht="12.75" x14ac:dyDescent="0.2">
      <c r="A18" s="7">
        <v>17</v>
      </c>
      <c r="B18" s="8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0"/>
      <c r="AH18" s="9"/>
    </row>
    <row r="19" spans="1:37" ht="12.75" x14ac:dyDescent="0.2">
      <c r="A19" s="7">
        <v>18</v>
      </c>
      <c r="B19" s="8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0"/>
      <c r="AH19" s="9"/>
    </row>
    <row r="20" spans="1:37" ht="12.75" x14ac:dyDescent="0.2">
      <c r="A20" s="7">
        <v>19</v>
      </c>
      <c r="B20" s="8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0"/>
      <c r="AH20" s="9"/>
    </row>
    <row r="21" spans="1:37" ht="12.75" x14ac:dyDescent="0.2">
      <c r="A21" s="7">
        <v>20</v>
      </c>
      <c r="B21" s="8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0"/>
      <c r="AH21" s="9"/>
    </row>
    <row r="22" spans="1:37" ht="12.75" x14ac:dyDescent="0.2">
      <c r="A22" s="7">
        <v>21</v>
      </c>
      <c r="B22" s="8"/>
      <c r="C22" s="15"/>
      <c r="D22" s="16"/>
      <c r="E22" s="16"/>
      <c r="F22" s="16"/>
      <c r="G22" s="16"/>
      <c r="H22" s="15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0"/>
      <c r="AH22" s="9"/>
    </row>
    <row r="23" spans="1:37" ht="12.75" x14ac:dyDescent="0.2">
      <c r="A23" s="7">
        <v>22</v>
      </c>
      <c r="B23" s="8"/>
      <c r="C23" s="15"/>
      <c r="D23" s="16"/>
      <c r="E23" s="16"/>
      <c r="F23" s="16"/>
      <c r="G23" s="16"/>
      <c r="H23" s="15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0"/>
      <c r="AH23" s="9"/>
    </row>
    <row r="24" spans="1:37" ht="12.75" x14ac:dyDescent="0.2">
      <c r="A24" s="7">
        <v>23</v>
      </c>
      <c r="B24" s="8"/>
      <c r="C24" s="15"/>
      <c r="D24" s="16"/>
      <c r="E24" s="16"/>
      <c r="F24" s="16"/>
      <c r="G24" s="16"/>
      <c r="H24" s="15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0"/>
      <c r="AH24" s="9"/>
    </row>
    <row r="25" spans="1:37" ht="12.75" x14ac:dyDescent="0.2">
      <c r="A25" s="7">
        <v>24</v>
      </c>
      <c r="B25" s="8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0"/>
      <c r="AH25" s="9"/>
    </row>
    <row r="26" spans="1:37" ht="12.75" x14ac:dyDescent="0.2">
      <c r="A26" s="7">
        <v>25</v>
      </c>
      <c r="B26" s="8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0"/>
      <c r="AH26" s="9"/>
    </row>
    <row r="27" spans="1:37" ht="12.75" x14ac:dyDescent="0.2">
      <c r="A27" s="7">
        <v>26</v>
      </c>
      <c r="B27" s="8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0"/>
      <c r="AH27" s="9"/>
    </row>
    <row r="28" spans="1:37" ht="12.75" x14ac:dyDescent="0.2">
      <c r="A28" s="7">
        <v>27</v>
      </c>
      <c r="B28" s="8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0"/>
      <c r="AH28" s="9"/>
    </row>
    <row r="29" spans="1:37" ht="12.75" x14ac:dyDescent="0.2">
      <c r="A29" s="7">
        <v>28</v>
      </c>
      <c r="B29" s="8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0"/>
      <c r="AH29" s="9"/>
    </row>
    <row r="30" spans="1:37" ht="12.75" x14ac:dyDescent="0.2">
      <c r="A30" s="7">
        <v>29</v>
      </c>
      <c r="B30" s="8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0"/>
      <c r="AH30" s="9"/>
    </row>
    <row r="31" spans="1:37" x14ac:dyDescent="0.25">
      <c r="A31" s="7"/>
      <c r="B31" s="21" t="s">
        <v>0</v>
      </c>
      <c r="C31" s="22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9"/>
      <c r="AG31" s="14"/>
      <c r="AH31" s="33"/>
      <c r="AI31" s="34"/>
      <c r="AJ31" s="34"/>
      <c r="AK31" s="34"/>
    </row>
    <row r="32" spans="1:37" x14ac:dyDescent="0.25">
      <c r="A32" s="7"/>
      <c r="B32" s="9" t="s">
        <v>1</v>
      </c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I32" s="36"/>
      <c r="AJ32" s="36"/>
      <c r="AK32" s="36"/>
    </row>
    <row r="33" spans="1:37" x14ac:dyDescent="0.25">
      <c r="A33" s="7"/>
      <c r="B33" s="9" t="s">
        <v>2</v>
      </c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I33" s="36"/>
      <c r="AJ33" s="36"/>
      <c r="AK33" s="36"/>
    </row>
    <row r="34" spans="1:37" x14ac:dyDescent="0.25">
      <c r="A34" s="7"/>
      <c r="B34" s="9" t="s">
        <v>3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I34" s="36"/>
      <c r="AJ34" s="36"/>
      <c r="AK34" s="36"/>
    </row>
    <row r="35" spans="1:37" ht="12.75" x14ac:dyDescent="0.2">
      <c r="A35" s="7"/>
      <c r="B35" s="9"/>
      <c r="C35" s="24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25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14"/>
      <c r="AH35" s="34"/>
      <c r="AI35" s="34"/>
      <c r="AJ35" s="34"/>
      <c r="AK35" s="34"/>
    </row>
    <row r="36" spans="1:37" x14ac:dyDescent="0.25">
      <c r="A36" s="7"/>
      <c r="B36" s="9" t="s">
        <v>1</v>
      </c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38"/>
      <c r="AI36" s="38"/>
      <c r="AJ36" s="38"/>
      <c r="AK36" s="38"/>
    </row>
    <row r="37" spans="1:37" x14ac:dyDescent="0.25">
      <c r="A37" s="7"/>
      <c r="B37" s="9" t="s">
        <v>2</v>
      </c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38"/>
      <c r="AI37" s="38"/>
      <c r="AJ37" s="38"/>
      <c r="AK37" s="38"/>
    </row>
    <row r="38" spans="1:37" x14ac:dyDescent="0.25">
      <c r="A38" s="7"/>
      <c r="B38" s="9" t="s">
        <v>3</v>
      </c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38"/>
      <c r="AI38" s="38"/>
      <c r="AJ38" s="38"/>
      <c r="AK38" s="38"/>
    </row>
  </sheetData>
  <mergeCells count="1">
    <mergeCell ref="AG1:AH1"/>
  </mergeCells>
  <conditionalFormatting sqref="AI32:AK34 C2:AF30 R36:R38 B35:AF35 D31:AE31 C32:AG34">
    <cfRule type="containsText" dxfId="214" priority="77" operator="containsText" text="очень высокий">
      <formula>NOT(ISERROR(SEARCH("очень высокий",B2)))</formula>
    </cfRule>
  </conditionalFormatting>
  <conditionalFormatting sqref="B36 B32">
    <cfRule type="cellIs" dxfId="213" priority="74" operator="equal">
      <formula>"не сформирован"</formula>
    </cfRule>
    <cfRule type="cellIs" dxfId="212" priority="75" operator="equal">
      <formula>"в стадии формирования"</formula>
    </cfRule>
    <cfRule type="cellIs" dxfId="211" priority="76" operator="equal">
      <formula>"сформирован"</formula>
    </cfRule>
  </conditionalFormatting>
  <conditionalFormatting sqref="B37 B33">
    <cfRule type="cellIs" dxfId="210" priority="71" operator="equal">
      <formula>"не сформирован"</formula>
    </cfRule>
    <cfRule type="cellIs" dxfId="209" priority="72" operator="equal">
      <formula>"в стадии формирования"</formula>
    </cfRule>
    <cfRule type="cellIs" dxfId="208" priority="73" operator="equal">
      <formula>"сформирован"</formula>
    </cfRule>
  </conditionalFormatting>
  <conditionalFormatting sqref="AH2:AH30 B38 B34">
    <cfRule type="cellIs" dxfId="207" priority="68" operator="equal">
      <formula>"не сформирован"</formula>
    </cfRule>
    <cfRule type="cellIs" dxfId="206" priority="69" operator="equal">
      <formula>"в стадии формирования"</formula>
    </cfRule>
    <cfRule type="cellIs" dxfId="205" priority="70" operator="equal">
      <formula>"сформирован"</formula>
    </cfRule>
  </conditionalFormatting>
  <conditionalFormatting sqref="AI32:AK34 C2:AF30 R36:R38 C35:AF35 D31:AE31 C32:AG34">
    <cfRule type="containsText" dxfId="204" priority="67" operator="containsText" text="норма, средний, 3 уровень">
      <formula>NOT(ISERROR(SEARCH("норма, средний, 3 уровень",C2)))</formula>
    </cfRule>
  </conditionalFormatting>
  <conditionalFormatting sqref="AI32:AK34 C2:AF30 R36:R38 C35:AF35 D31:AE31 C32:AG34">
    <cfRule type="containsText" dxfId="203" priority="60" operator="containsText" text="низкий">
      <formula>NOT(ISERROR(SEARCH("низкий",C2)))</formula>
    </cfRule>
    <cfRule type="containsText" dxfId="202" priority="61" operator="containsText" text="сниженный">
      <formula>NOT(ISERROR(SEARCH("сниженный",C2)))</formula>
    </cfRule>
    <cfRule type="containsText" dxfId="201" priority="62" operator="containsText" text="очень высокий">
      <formula>NOT(ISERROR(SEARCH("очень высокий",C2)))</formula>
    </cfRule>
    <cfRule type="containsText" dxfId="200" priority="63" operator="containsText" text="высокий">
      <formula>NOT(ISERROR(SEARCH("высокий",C2)))</formula>
    </cfRule>
    <cfRule type="containsText" dxfId="199" priority="64" operator="containsText" text="средний">
      <formula>NOT(ISERROR(SEARCH("средний",C2)))</formula>
    </cfRule>
    <cfRule type="containsText" dxfId="198" priority="65" operator="containsText" text="3 уровень">
      <formula>NOT(ISERROR(SEARCH("3 уровень",C2)))</formula>
    </cfRule>
    <cfRule type="containsText" dxfId="197" priority="66" operator="containsText" text="норма">
      <formula>NOT(ISERROR(SEARCH("норма",C2)))</formula>
    </cfRule>
  </conditionalFormatting>
  <conditionalFormatting sqref="R36:R38 P35:AF35 P2:AE31">
    <cfRule type="containsText" dxfId="196" priority="59" stopIfTrue="1" operator="containsText" text="ниже среднего">
      <formula>NOT(ISERROR(SEARCH("ниже среднего",P2)))</formula>
    </cfRule>
  </conditionalFormatting>
  <conditionalFormatting sqref="AI32:AK34 C2:AF30 R36:R38 C35:AF35 D31:AE31 C32:AG34">
    <cfRule type="containsText" dxfId="195" priority="56" operator="containsText" text="низкий">
      <formula>NOT(ISERROR(SEARCH("низкий",C2)))</formula>
    </cfRule>
    <cfRule type="containsText" dxfId="194" priority="57" operator="containsText" text="норма">
      <formula>NOT(ISERROR(SEARCH("норма",C2)))</formula>
    </cfRule>
    <cfRule type="containsText" dxfId="193" priority="58" operator="containsText" text="низкий">
      <formula>NOT(ISERROR(SEARCH("низкий",C2)))</formula>
    </cfRule>
  </conditionalFormatting>
  <conditionalFormatting sqref="AI32:AK34 C2:AF30 C35:AF38 D31:AE31 C32:AG34 AG36:AK38">
    <cfRule type="containsText" dxfId="192" priority="53" operator="containsText" text="очень высокий">
      <formula>NOT(ISERROR(SEARCH("очень высокий",C2)))</formula>
    </cfRule>
    <cfRule type="containsText" dxfId="191" priority="54" operator="containsText" text="ниже нормы">
      <formula>NOT(ISERROR(SEARCH("ниже нормы",C2)))</formula>
    </cfRule>
    <cfRule type="containsText" dxfId="190" priority="55" operator="containsText" text="сниженный">
      <formula>NOT(ISERROR(SEARCH("сниженный",C2)))</formula>
    </cfRule>
  </conditionalFormatting>
  <conditionalFormatting sqref="AI32:AK34 C2:AF30 R36:R38 C35:AF35 D31:AE31 C32:AG34">
    <cfRule type="containsText" dxfId="189" priority="51" operator="containsText" text="высокий">
      <formula>NOT(ISERROR(SEARCH("высокий",C2)))</formula>
    </cfRule>
    <cfRule type="containsText" dxfId="188" priority="52" operator="containsText" text="низкий">
      <formula>NOT(ISERROR(SEARCH("низкий",C2)))</formula>
    </cfRule>
  </conditionalFormatting>
  <conditionalFormatting sqref="D2:AF30 R35:R38 D31:N31 P31:AE31">
    <cfRule type="containsText" dxfId="187" priority="47" operator="containsText" text="не сформирован">
      <formula>NOT(ISERROR(SEARCH("не сформирован",D2)))</formula>
    </cfRule>
    <cfRule type="containsText" dxfId="186" priority="48" operator="containsText" text="сформирован">
      <formula>NOT(ISERROR(SEARCH("сформирован",D2)))</formula>
    </cfRule>
    <cfRule type="containsText" dxfId="185" priority="49" operator="containsText" text="в стадии формирования">
      <formula>NOT(ISERROR(SEARCH("в стадии формирования",D2)))</formula>
    </cfRule>
    <cfRule type="containsText" dxfId="184" priority="50" operator="containsText" text="не сформирован">
      <formula>NOT(ISERROR(SEARCH("не сформирован",D2)))</formula>
    </cfRule>
  </conditionalFormatting>
  <conditionalFormatting sqref="AI36:AK38 AG35:AH38 AG31:AH31 AI32:AK34 H2:H30 C2:G2 I2:N2 P2:AF2 C3:C30 O2:O31 C32:AG34">
    <cfRule type="cellIs" dxfId="183" priority="44" operator="equal">
      <formula>"в стадии формирования"</formula>
    </cfRule>
    <cfRule type="cellIs" dxfId="182" priority="45" operator="equal">
      <formula>"сформирован"</formula>
    </cfRule>
    <cfRule type="cellIs" dxfId="181" priority="46" operator="equal">
      <formula>"не сформирован"</formula>
    </cfRule>
  </conditionalFormatting>
  <conditionalFormatting sqref="AG32:AG34">
    <cfRule type="containsText" dxfId="180" priority="43" operator="containsText" text="норма, средний, 3 уровень">
      <formula>NOT(ISERROR(SEARCH("норма, средний, 3 уровень",AG32)))</formula>
    </cfRule>
  </conditionalFormatting>
  <conditionalFormatting sqref="AG32:AG34">
    <cfRule type="containsText" dxfId="179" priority="36" operator="containsText" text="низкий">
      <formula>NOT(ISERROR(SEARCH("низкий",AG32)))</formula>
    </cfRule>
    <cfRule type="containsText" dxfId="178" priority="37" operator="containsText" text="сниженный">
      <formula>NOT(ISERROR(SEARCH("сниженный",AG32)))</formula>
    </cfRule>
    <cfRule type="containsText" dxfId="177" priority="38" operator="containsText" text="очень высокий">
      <formula>NOT(ISERROR(SEARCH("очень высокий",AG32)))</formula>
    </cfRule>
    <cfRule type="containsText" dxfId="176" priority="39" operator="containsText" text="высокий">
      <formula>NOT(ISERROR(SEARCH("высокий",AG32)))</formula>
    </cfRule>
    <cfRule type="containsText" dxfId="175" priority="40" operator="containsText" text="средний">
      <formula>NOT(ISERROR(SEARCH("средний",AG32)))</formula>
    </cfRule>
    <cfRule type="containsText" dxfId="174" priority="41" operator="containsText" text="3 уровень">
      <formula>NOT(ISERROR(SEARCH("3 уровень",AG32)))</formula>
    </cfRule>
    <cfRule type="containsText" dxfId="173" priority="42" operator="containsText" text="норма">
      <formula>NOT(ISERROR(SEARCH("норма",AG32)))</formula>
    </cfRule>
  </conditionalFormatting>
  <conditionalFormatting sqref="AG32:AG34">
    <cfRule type="containsText" dxfId="172" priority="35" operator="containsText" text="очень высокий">
      <formula>NOT(ISERROR(SEARCH("очень высокий",AG32)))</formula>
    </cfRule>
  </conditionalFormatting>
  <conditionalFormatting sqref="AG32:AG34">
    <cfRule type="containsText" dxfId="171" priority="32" operator="containsText" text="низкий">
      <formula>NOT(ISERROR(SEARCH("низкий",AG32)))</formula>
    </cfRule>
    <cfRule type="containsText" dxfId="170" priority="33" operator="containsText" text="норма">
      <formula>NOT(ISERROR(SEARCH("норма",AG32)))</formula>
    </cfRule>
    <cfRule type="containsText" dxfId="169" priority="34" operator="containsText" text="низкий">
      <formula>NOT(ISERROR(SEARCH("низкий",AG32)))</formula>
    </cfRule>
  </conditionalFormatting>
  <conditionalFormatting sqref="AG32:AG34">
    <cfRule type="containsText" dxfId="168" priority="29" operator="containsText" text="очень высокий">
      <formula>NOT(ISERROR(SEARCH("очень высокий",AG32)))</formula>
    </cfRule>
    <cfRule type="containsText" dxfId="167" priority="30" operator="containsText" text="ниже нормы">
      <formula>NOT(ISERROR(SEARCH("ниже нормы",AG32)))</formula>
    </cfRule>
    <cfRule type="containsText" dxfId="166" priority="31" operator="containsText" text="сниженный">
      <formula>NOT(ISERROR(SEARCH("сниженный",AG32)))</formula>
    </cfRule>
  </conditionalFormatting>
  <conditionalFormatting sqref="AG32:AG34">
    <cfRule type="containsText" dxfId="165" priority="27" operator="containsText" text="высокий">
      <formula>NOT(ISERROR(SEARCH("высокий",AG32)))</formula>
    </cfRule>
    <cfRule type="containsText" dxfId="164" priority="28" operator="containsText" text="низкий">
      <formula>NOT(ISERROR(SEARCH("низкий",AG32)))</formula>
    </cfRule>
  </conditionalFormatting>
  <conditionalFormatting sqref="AG32:AG34">
    <cfRule type="cellIs" dxfId="163" priority="24" operator="equal">
      <formula>"в стадии формирования"</formula>
    </cfRule>
    <cfRule type="cellIs" dxfId="162" priority="25" operator="equal">
      <formula>"сформирован"</formula>
    </cfRule>
    <cfRule type="cellIs" dxfId="161" priority="26" operator="equal">
      <formula>"не сформирован"</formula>
    </cfRule>
  </conditionalFormatting>
  <conditionalFormatting sqref="AG33:AG34">
    <cfRule type="containsText" dxfId="160" priority="23" operator="containsText" text="норма, средний, 3 уровень">
      <formula>NOT(ISERROR(SEARCH("норма, средний, 3 уровень",AG33)))</formula>
    </cfRule>
  </conditionalFormatting>
  <conditionalFormatting sqref="AG33:AG34">
    <cfRule type="containsText" dxfId="159" priority="16" operator="containsText" text="низкий">
      <formula>NOT(ISERROR(SEARCH("низкий",AG33)))</formula>
    </cfRule>
    <cfRule type="containsText" dxfId="158" priority="17" operator="containsText" text="сниженный">
      <formula>NOT(ISERROR(SEARCH("сниженный",AG33)))</formula>
    </cfRule>
    <cfRule type="containsText" dxfId="157" priority="18" operator="containsText" text="очень высокий">
      <formula>NOT(ISERROR(SEARCH("очень высокий",AG33)))</formula>
    </cfRule>
    <cfRule type="containsText" dxfId="156" priority="19" operator="containsText" text="высокий">
      <formula>NOT(ISERROR(SEARCH("высокий",AG33)))</formula>
    </cfRule>
    <cfRule type="containsText" dxfId="155" priority="20" operator="containsText" text="средний">
      <formula>NOT(ISERROR(SEARCH("средний",AG33)))</formula>
    </cfRule>
    <cfRule type="containsText" dxfId="154" priority="21" operator="containsText" text="3 уровень">
      <formula>NOT(ISERROR(SEARCH("3 уровень",AG33)))</formula>
    </cfRule>
    <cfRule type="containsText" dxfId="153" priority="22" operator="containsText" text="норма">
      <formula>NOT(ISERROR(SEARCH("норма",AG33)))</formula>
    </cfRule>
  </conditionalFormatting>
  <conditionalFormatting sqref="AG33:AG34">
    <cfRule type="containsText" dxfId="152" priority="15" operator="containsText" text="очень высокий">
      <formula>NOT(ISERROR(SEARCH("очень высокий",AG33)))</formula>
    </cfRule>
  </conditionalFormatting>
  <conditionalFormatting sqref="AG33:AG34">
    <cfRule type="containsText" dxfId="151" priority="12" operator="containsText" text="низкий">
      <formula>NOT(ISERROR(SEARCH("низкий",AG33)))</formula>
    </cfRule>
    <cfRule type="containsText" dxfId="150" priority="13" operator="containsText" text="норма">
      <formula>NOT(ISERROR(SEARCH("норма",AG33)))</formula>
    </cfRule>
    <cfRule type="containsText" dxfId="149" priority="14" operator="containsText" text="низкий">
      <formula>NOT(ISERROR(SEARCH("низкий",AG33)))</formula>
    </cfRule>
  </conditionalFormatting>
  <conditionalFormatting sqref="AG33:AG34">
    <cfRule type="containsText" dxfId="148" priority="9" operator="containsText" text="очень высокий">
      <formula>NOT(ISERROR(SEARCH("очень высокий",AG33)))</formula>
    </cfRule>
    <cfRule type="containsText" dxfId="147" priority="10" operator="containsText" text="ниже нормы">
      <formula>NOT(ISERROR(SEARCH("ниже нормы",AG33)))</formula>
    </cfRule>
    <cfRule type="containsText" dxfId="146" priority="11" operator="containsText" text="сниженный">
      <formula>NOT(ISERROR(SEARCH("сниженный",AG33)))</formula>
    </cfRule>
  </conditionalFormatting>
  <conditionalFormatting sqref="AG33:AG34">
    <cfRule type="containsText" dxfId="145" priority="7" operator="containsText" text="высокий">
      <formula>NOT(ISERROR(SEARCH("высокий",AG33)))</formula>
    </cfRule>
    <cfRule type="containsText" dxfId="144" priority="8" operator="containsText" text="низкий">
      <formula>NOT(ISERROR(SEARCH("низкий",AG33)))</formula>
    </cfRule>
  </conditionalFormatting>
  <conditionalFormatting sqref="AG33:AG34">
    <cfRule type="cellIs" dxfId="143" priority="4" operator="equal">
      <formula>"в стадии формирования"</formula>
    </cfRule>
    <cfRule type="cellIs" dxfId="142" priority="5" operator="equal">
      <formula>"сформирован"</formula>
    </cfRule>
    <cfRule type="cellIs" dxfId="141" priority="6" operator="equal">
      <formula>"не сформирован"</formula>
    </cfRule>
  </conditionalFormatting>
  <conditionalFormatting sqref="AG36:AG38">
    <cfRule type="cellIs" dxfId="140" priority="1" operator="equal">
      <formula>"сформирован"</formula>
    </cfRule>
    <cfRule type="cellIs" dxfId="139" priority="2" operator="equal">
      <formula>"в стадии формирования"</formula>
    </cfRule>
    <cfRule type="cellIs" dxfId="138" priority="3" operator="equal">
      <formula>"не сформирован"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0"/>
  <sheetViews>
    <sheetView topLeftCell="A13" zoomScale="80" zoomScaleNormal="80" workbookViewId="0">
      <selection activeCell="B2" sqref="B2:B30"/>
    </sheetView>
  </sheetViews>
  <sheetFormatPr defaultColWidth="9.109375" defaultRowHeight="13.2" x14ac:dyDescent="0.25"/>
  <cols>
    <col min="1" max="1" width="5" style="6" customWidth="1"/>
    <col min="2" max="2" width="24" style="6" customWidth="1"/>
    <col min="3" max="16384" width="9.109375" style="6"/>
  </cols>
  <sheetData>
    <row r="1" spans="1:33" ht="206.25" customHeight="1" x14ac:dyDescent="0.25">
      <c r="A1" s="2" t="s">
        <v>5</v>
      </c>
      <c r="B1" s="2" t="s">
        <v>6</v>
      </c>
      <c r="C1" s="39" t="s">
        <v>150</v>
      </c>
      <c r="D1" s="39" t="s">
        <v>149</v>
      </c>
      <c r="E1" s="39" t="s">
        <v>148</v>
      </c>
      <c r="F1" s="39" t="s">
        <v>147</v>
      </c>
      <c r="G1" s="39" t="s">
        <v>146</v>
      </c>
      <c r="H1" s="39" t="s">
        <v>145</v>
      </c>
      <c r="I1" s="39" t="s">
        <v>144</v>
      </c>
      <c r="J1" s="39" t="s">
        <v>143</v>
      </c>
      <c r="K1" s="39" t="s">
        <v>142</v>
      </c>
      <c r="L1" s="39" t="s">
        <v>141</v>
      </c>
      <c r="M1" s="39" t="s">
        <v>140</v>
      </c>
      <c r="N1" s="39" t="s">
        <v>139</v>
      </c>
      <c r="O1" s="39" t="s">
        <v>138</v>
      </c>
      <c r="P1" s="39" t="s">
        <v>137</v>
      </c>
      <c r="Q1" s="39" t="s">
        <v>136</v>
      </c>
      <c r="R1" s="39" t="s">
        <v>135</v>
      </c>
      <c r="S1" s="39" t="s">
        <v>134</v>
      </c>
      <c r="T1" s="39" t="s">
        <v>133</v>
      </c>
      <c r="U1" s="39" t="s">
        <v>132</v>
      </c>
      <c r="V1" s="39" t="s">
        <v>131</v>
      </c>
      <c r="W1" s="39" t="s">
        <v>130</v>
      </c>
      <c r="X1" s="39" t="s">
        <v>129</v>
      </c>
      <c r="Y1" s="39" t="s">
        <v>128</v>
      </c>
      <c r="Z1" s="39" t="s">
        <v>127</v>
      </c>
      <c r="AA1" s="39" t="s">
        <v>126</v>
      </c>
      <c r="AB1" s="39" t="s">
        <v>41</v>
      </c>
      <c r="AC1" s="39" t="s">
        <v>125</v>
      </c>
      <c r="AD1" s="40" t="s">
        <v>124</v>
      </c>
      <c r="AE1" s="40" t="s">
        <v>123</v>
      </c>
      <c r="AF1" s="40" t="s">
        <v>30</v>
      </c>
      <c r="AG1" s="5" t="s">
        <v>4</v>
      </c>
    </row>
    <row r="2" spans="1:33" ht="12.75" x14ac:dyDescent="0.2">
      <c r="A2" s="7">
        <v>1</v>
      </c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10"/>
    </row>
    <row r="3" spans="1:33" ht="12.75" x14ac:dyDescent="0.2">
      <c r="A3" s="7">
        <v>2</v>
      </c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10"/>
    </row>
    <row r="4" spans="1:33" ht="12.75" x14ac:dyDescent="0.2">
      <c r="A4" s="7">
        <v>3</v>
      </c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10"/>
    </row>
    <row r="5" spans="1:33" ht="12.75" x14ac:dyDescent="0.2">
      <c r="A5" s="7">
        <v>4</v>
      </c>
      <c r="B5" s="8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10"/>
    </row>
    <row r="6" spans="1:33" ht="12.75" x14ac:dyDescent="0.2">
      <c r="A6" s="7">
        <v>5</v>
      </c>
      <c r="B6" s="8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10"/>
    </row>
    <row r="7" spans="1:33" ht="12.75" x14ac:dyDescent="0.2">
      <c r="A7" s="7">
        <v>6</v>
      </c>
      <c r="B7" s="8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3" ht="12.75" x14ac:dyDescent="0.2">
      <c r="A8" s="7">
        <v>7</v>
      </c>
      <c r="B8" s="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10"/>
    </row>
    <row r="9" spans="1:33" ht="12.75" x14ac:dyDescent="0.2">
      <c r="A9" s="7">
        <v>8</v>
      </c>
      <c r="B9" s="8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10"/>
    </row>
    <row r="10" spans="1:33" ht="12.75" x14ac:dyDescent="0.2">
      <c r="A10" s="7">
        <v>9</v>
      </c>
      <c r="B10" s="8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10"/>
    </row>
    <row r="11" spans="1:33" ht="12.75" x14ac:dyDescent="0.2">
      <c r="A11" s="7">
        <v>10</v>
      </c>
      <c r="B11" s="8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10"/>
    </row>
    <row r="12" spans="1:33" ht="12.75" x14ac:dyDescent="0.2">
      <c r="A12" s="7">
        <v>11</v>
      </c>
      <c r="B12" s="8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10"/>
    </row>
    <row r="13" spans="1:33" ht="12.75" x14ac:dyDescent="0.2">
      <c r="A13" s="7">
        <v>12</v>
      </c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10"/>
    </row>
    <row r="14" spans="1:33" ht="12.75" x14ac:dyDescent="0.2">
      <c r="A14" s="7">
        <v>13</v>
      </c>
      <c r="B14" s="8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10"/>
    </row>
    <row r="15" spans="1:33" ht="12.75" x14ac:dyDescent="0.2">
      <c r="A15" s="7">
        <v>14</v>
      </c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10"/>
    </row>
    <row r="16" spans="1:33" ht="12.75" x14ac:dyDescent="0.2">
      <c r="A16" s="7">
        <v>15</v>
      </c>
      <c r="B16" s="8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10"/>
    </row>
    <row r="17" spans="1:33" ht="12.75" x14ac:dyDescent="0.2">
      <c r="A17" s="7">
        <v>16</v>
      </c>
      <c r="B17" s="8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10"/>
    </row>
    <row r="18" spans="1:33" ht="12.75" x14ac:dyDescent="0.2">
      <c r="A18" s="7">
        <v>17</v>
      </c>
      <c r="B18" s="8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10"/>
    </row>
    <row r="19" spans="1:33" ht="12.75" x14ac:dyDescent="0.2">
      <c r="A19" s="7">
        <v>18</v>
      </c>
      <c r="B19" s="8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10"/>
    </row>
    <row r="20" spans="1:33" ht="12.75" x14ac:dyDescent="0.2">
      <c r="A20" s="7">
        <v>19</v>
      </c>
      <c r="B20" s="8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10"/>
    </row>
    <row r="21" spans="1:33" ht="12.75" x14ac:dyDescent="0.2">
      <c r="A21" s="7">
        <v>20</v>
      </c>
      <c r="B21" s="8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10"/>
    </row>
    <row r="22" spans="1:33" ht="12.75" x14ac:dyDescent="0.2">
      <c r="A22" s="7">
        <v>21</v>
      </c>
      <c r="B22" s="8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10"/>
    </row>
    <row r="23" spans="1:33" ht="12.75" x14ac:dyDescent="0.2">
      <c r="A23" s="7">
        <v>22</v>
      </c>
      <c r="B23" s="8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10"/>
    </row>
    <row r="24" spans="1:33" ht="12.75" x14ac:dyDescent="0.2">
      <c r="A24" s="7">
        <v>23</v>
      </c>
      <c r="B24" s="8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10"/>
    </row>
    <row r="25" spans="1:33" ht="12.75" x14ac:dyDescent="0.2">
      <c r="A25" s="7">
        <v>24</v>
      </c>
      <c r="B25" s="8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10"/>
    </row>
    <row r="26" spans="1:33" ht="12.75" x14ac:dyDescent="0.2">
      <c r="A26" s="7">
        <v>25</v>
      </c>
      <c r="B26" s="8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10"/>
    </row>
    <row r="27" spans="1:33" ht="12.75" x14ac:dyDescent="0.2">
      <c r="A27" s="7">
        <v>26</v>
      </c>
      <c r="B27" s="8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10"/>
    </row>
    <row r="28" spans="1:33" ht="12.75" x14ac:dyDescent="0.2">
      <c r="A28" s="7">
        <v>27</v>
      </c>
      <c r="B28" s="8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10"/>
    </row>
    <row r="29" spans="1:33" ht="12.75" x14ac:dyDescent="0.2">
      <c r="A29" s="7">
        <v>28</v>
      </c>
      <c r="B29" s="8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10"/>
    </row>
    <row r="30" spans="1:33" ht="12.75" x14ac:dyDescent="0.2">
      <c r="A30" s="7">
        <v>29</v>
      </c>
      <c r="B30" s="8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10"/>
    </row>
  </sheetData>
  <conditionalFormatting sqref="C2:AG30">
    <cfRule type="cellIs" dxfId="137" priority="1" operator="equal">
      <formula>"не сформирован"</formula>
    </cfRule>
    <cfRule type="cellIs" dxfId="136" priority="2" operator="equal">
      <formula>"в стадии формирования"</formula>
    </cfRule>
    <cfRule type="cellIs" dxfId="135" priority="3" operator="equal">
      <formula>"сформирован"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Свод</vt:lpstr>
      <vt:lpstr>Группа Мл 1</vt:lpstr>
      <vt:lpstr>Граппа Мл 1_Итог</vt:lpstr>
      <vt:lpstr>Группа Мл 2</vt:lpstr>
      <vt:lpstr>Группа Мл 2_Итог</vt:lpstr>
      <vt:lpstr>Группа Подг 3</vt:lpstr>
      <vt:lpstr>Группа Подг 3_Итог</vt:lpstr>
      <vt:lpstr>Группа Ср 4</vt:lpstr>
      <vt:lpstr>Группа Ср 4_Итог</vt:lpstr>
      <vt:lpstr>Группа Подг 5</vt:lpstr>
      <vt:lpstr>Группа Подг 5_Итог</vt:lpstr>
      <vt:lpstr>Группа Старш 6</vt:lpstr>
      <vt:lpstr>Группа Старш 6 Итог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ЛЕХА</dc:creator>
  <cp:lastModifiedBy>Comp</cp:lastModifiedBy>
  <dcterms:created xsi:type="dcterms:W3CDTF">2017-07-14T17:22:50Z</dcterms:created>
  <dcterms:modified xsi:type="dcterms:W3CDTF">2019-10-18T15:15:57Z</dcterms:modified>
</cp:coreProperties>
</file>